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<sst xmlns="http://schemas.openxmlformats.org/spreadsheetml/2006/main" count="72" uniqueCount="33">
  <si>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t>2025年养殖场送交其它病死畜禽集中无害化处理补助明细表</t>
  </si>
  <si>
    <t>序号</t>
  </si>
  <si>
    <t>补助项目</t>
  </si>
  <si>
    <t>数量（头、公斤）</t>
  </si>
  <si>
    <t>单价</t>
  </si>
  <si>
    <t>金额（元）</t>
  </si>
  <si>
    <t>小计金额（元）</t>
  </si>
  <si>
    <t>备注</t>
  </si>
  <si>
    <t>养殖场户送交</t>
  </si>
  <si>
    <t>病死牛</t>
  </si>
  <si>
    <t>北京首农畜牧发展有限公司滦县分公司</t>
  </si>
  <si>
    <t>100cm以下</t>
  </si>
  <si>
    <t>100~150cm</t>
  </si>
  <si>
    <t>现代牧业（唐山）有限公司</t>
  </si>
  <si>
    <t>滦县嘉烁牧场</t>
  </si>
  <si>
    <t>滦州市苗坨牧场</t>
  </si>
  <si>
    <t>滦县志玲奶牛养殖合作社</t>
  </si>
  <si>
    <t>滦州市秋敏养殖专业合作社</t>
  </si>
  <si>
    <t>滦县润荣奶牛专业合作社</t>
  </si>
  <si>
    <t>滦州市英发牧场</t>
  </si>
  <si>
    <t>病死禽类</t>
  </si>
  <si>
    <t>滦州市兆丰农牧有限公司</t>
  </si>
  <si>
    <t>唐山融普种禽有限公司滦州市分公司</t>
  </si>
  <si>
    <t>收集运输</t>
  </si>
  <si>
    <t>病死羊</t>
  </si>
  <si>
    <t>滦县春禾尖生物科技有限公司</t>
  </si>
  <si>
    <t>55cm以下</t>
  </si>
  <si>
    <t>55~100cm</t>
  </si>
  <si>
    <t>无主牛</t>
  </si>
  <si>
    <t>病死马</t>
  </si>
  <si>
    <t>无害化处理</t>
  </si>
  <si>
    <t>滦南县众泰动物无害化处理中心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</si>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</sst>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view="pageBreakPreview" zoomScaleNormal="145" workbookViewId="0">
      <selection activeCell="D33" sqref="D33:D39"/>
    </sheetView>
  </sheetViews>
  <sheetFormatPr defaultColWidth="9" defaultRowHeight="13.5"/>
  <cols>
    <col min="9" max="10" width="9.25"/>
  </cols>
  <sheetData>
    <row r="1" ht="14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4" spans="1:10">
      <c r="A2" s="4" t="s">
        <v>1</v>
      </c>
      <c r="B2" s="4" t="s">
        <v>2</v>
      </c>
      <c r="C2" s="4"/>
      <c r="D2" s="4"/>
      <c r="E2" s="5" t="s">
        <v>3</v>
      </c>
      <c r="F2" s="5"/>
      <c r="G2" s="6" t="s">
        <v>4</v>
      </c>
      <c r="H2" s="4" t="s">
        <v>5</v>
      </c>
      <c r="I2" s="7" t="s">
        <v>6</v>
      </c>
      <c r="J2" s="4" t="s">
        <v>7</v>
      </c>
    </row>
    <row r="3" spans="1:10">
      <c r="A3" s="8">
        <v>1</v>
      </c>
      <c r="B3" s="8" t="s">
        <v>8</v>
      </c>
      <c r="C3" s="9" t="s">
        <v>9</v>
      </c>
      <c r="D3" s="10" t="s">
        <v>10</v>
      </c>
      <c r="E3" s="10" t="s">
        <v>11</v>
      </c>
      <c r="F3" s="11">
        <v>21</v>
      </c>
      <c r="G3" s="12">
        <v>100</v>
      </c>
      <c r="H3" s="12">
        <f t="shared" ref="H3:H20" si="0">F3*G3</f>
        <v>2100</v>
      </c>
      <c r="I3" s="13">
        <f t="shared" ref="I3:I7" si="1">SUM(H3:H4)</f>
        <v>12900</v>
      </c>
      <c r="J3" s="14">
        <f>SUM(I3:I20)</f>
        <v>395990</v>
      </c>
    </row>
    <row r="4" ht="42" customHeight="1" spans="1:10">
      <c r="A4" s="8"/>
      <c r="B4" s="8"/>
      <c r="C4" s="8"/>
      <c r="D4" s="10"/>
      <c r="E4" s="10" t="s">
        <v>12</v>
      </c>
      <c r="F4" s="11">
        <v>72</v>
      </c>
      <c r="G4" s="12">
        <v>150</v>
      </c>
      <c r="H4" s="12">
        <f t="shared" si="0"/>
        <v>10800</v>
      </c>
      <c r="I4" s="15"/>
      <c r="J4" s="14"/>
    </row>
    <row r="5" spans="1:10">
      <c r="A5" s="8"/>
      <c r="B5" s="8"/>
      <c r="C5" s="8"/>
      <c r="D5" s="9" t="s">
        <v>13</v>
      </c>
      <c r="E5" s="10" t="s">
        <v>11</v>
      </c>
      <c r="F5" s="11">
        <v>467</v>
      </c>
      <c r="G5" s="12">
        <v>100</v>
      </c>
      <c r="H5" s="12">
        <f t="shared" si="0"/>
        <v>46700</v>
      </c>
      <c r="I5" s="13">
        <f t="shared" si="1"/>
        <v>49100</v>
      </c>
      <c r="J5" s="14"/>
    </row>
    <row r="6" ht="24" customHeight="1" spans="1:10">
      <c r="A6" s="8"/>
      <c r="B6" s="8"/>
      <c r="C6" s="8"/>
      <c r="D6" s="16"/>
      <c r="E6" s="10" t="s">
        <v>12</v>
      </c>
      <c r="F6" s="11">
        <v>16</v>
      </c>
      <c r="G6" s="12">
        <v>150</v>
      </c>
      <c r="H6" s="12">
        <f t="shared" si="0"/>
        <v>2400</v>
      </c>
      <c r="I6" s="15"/>
      <c r="J6" s="14"/>
    </row>
    <row r="7" spans="1:10">
      <c r="A7" s="8"/>
      <c r="B7" s="8"/>
      <c r="C7" s="8"/>
      <c r="D7" s="10" t="s">
        <v>14</v>
      </c>
      <c r="E7" s="10" t="s">
        <v>11</v>
      </c>
      <c r="F7" s="11">
        <v>313</v>
      </c>
      <c r="G7" s="12">
        <v>100</v>
      </c>
      <c r="H7" s="12">
        <f t="shared" si="0"/>
        <v>31300</v>
      </c>
      <c r="I7" s="13">
        <f t="shared" si="1"/>
        <v>32050</v>
      </c>
      <c r="J7" s="14"/>
    </row>
    <row r="8" spans="1:10">
      <c r="A8" s="8"/>
      <c r="B8" s="8"/>
      <c r="C8" s="8"/>
      <c r="D8" s="10"/>
      <c r="E8" s="10" t="s">
        <v>12</v>
      </c>
      <c r="F8" s="11">
        <v>5</v>
      </c>
      <c r="G8" s="12">
        <v>150</v>
      </c>
      <c r="H8" s="12">
        <f t="shared" si="0"/>
        <v>750</v>
      </c>
      <c r="I8" s="15"/>
      <c r="J8" s="14"/>
    </row>
    <row r="9" spans="1:10">
      <c r="A9" s="8"/>
      <c r="B9" s="8"/>
      <c r="C9" s="8"/>
      <c r="D9" s="10" t="s">
        <v>15</v>
      </c>
      <c r="E9" s="10" t="s">
        <v>11</v>
      </c>
      <c r="F9" s="11">
        <v>436</v>
      </c>
      <c r="G9" s="12">
        <v>100</v>
      </c>
      <c r="H9" s="12">
        <f t="shared" si="0"/>
        <v>43600</v>
      </c>
      <c r="I9" s="13">
        <f t="shared" ref="I9:I13" si="2">SUM(H9:H10)</f>
        <v>43900</v>
      </c>
      <c r="J9" s="14"/>
    </row>
    <row r="10" spans="1:10">
      <c r="A10" s="8"/>
      <c r="B10" s="8"/>
      <c r="C10" s="8"/>
      <c r="D10" s="10"/>
      <c r="E10" s="10" t="s">
        <v>12</v>
      </c>
      <c r="F10" s="11">
        <v>2</v>
      </c>
      <c r="G10" s="12">
        <v>150</v>
      </c>
      <c r="H10" s="12">
        <f t="shared" si="0"/>
        <v>300</v>
      </c>
      <c r="I10" s="15"/>
      <c r="J10" s="14"/>
    </row>
    <row r="11" spans="1:10">
      <c r="A11" s="8"/>
      <c r="B11" s="8"/>
      <c r="C11" s="8"/>
      <c r="D11" s="10" t="s">
        <v>16</v>
      </c>
      <c r="E11" s="10" t="s">
        <v>11</v>
      </c>
      <c r="F11" s="11">
        <v>41</v>
      </c>
      <c r="G11" s="12">
        <v>100</v>
      </c>
      <c r="H11" s="12">
        <f t="shared" si="0"/>
        <v>4100</v>
      </c>
      <c r="I11" s="13">
        <f t="shared" si="2"/>
        <v>4100</v>
      </c>
      <c r="J11" s="14"/>
    </row>
    <row r="12" spans="1:10">
      <c r="A12" s="8"/>
      <c r="B12" s="8"/>
      <c r="C12" s="8"/>
      <c r="D12" s="10"/>
      <c r="E12" s="10" t="s">
        <v>12</v>
      </c>
      <c r="F12" s="11">
        <v>0</v>
      </c>
      <c r="G12" s="12">
        <v>150</v>
      </c>
      <c r="H12" s="12">
        <f t="shared" si="0"/>
        <v>0</v>
      </c>
      <c r="I12" s="15"/>
      <c r="J12" s="14"/>
    </row>
    <row r="13" spans="1:10">
      <c r="A13" s="8"/>
      <c r="B13" s="8"/>
      <c r="C13" s="8"/>
      <c r="D13" s="10" t="s">
        <v>17</v>
      </c>
      <c r="E13" s="10" t="s">
        <v>11</v>
      </c>
      <c r="F13" s="11">
        <v>20</v>
      </c>
      <c r="G13" s="12">
        <v>100</v>
      </c>
      <c r="H13" s="12">
        <f t="shared" si="0"/>
        <v>2000</v>
      </c>
      <c r="I13" s="13">
        <f t="shared" si="2"/>
        <v>2000</v>
      </c>
      <c r="J13" s="14"/>
    </row>
    <row r="14" ht="27" customHeight="1" spans="1:10">
      <c r="A14" s="8"/>
      <c r="B14" s="8"/>
      <c r="C14" s="8"/>
      <c r="D14" s="10"/>
      <c r="E14" s="10" t="s">
        <v>12</v>
      </c>
      <c r="F14" s="11">
        <v>0</v>
      </c>
      <c r="G14" s="12">
        <v>150</v>
      </c>
      <c r="H14" s="12">
        <f t="shared" si="0"/>
        <v>0</v>
      </c>
      <c r="I14" s="15"/>
      <c r="J14" s="14"/>
    </row>
    <row r="15" spans="1:10">
      <c r="A15" s="8"/>
      <c r="B15" s="8"/>
      <c r="C15" s="8"/>
      <c r="D15" s="10" t="s">
        <v>18</v>
      </c>
      <c r="E15" s="10" t="s">
        <v>11</v>
      </c>
      <c r="F15" s="11">
        <v>12</v>
      </c>
      <c r="G15" s="12">
        <v>100</v>
      </c>
      <c r="H15" s="12">
        <f t="shared" si="0"/>
        <v>1200</v>
      </c>
      <c r="I15" s="13">
        <f>SUM(H15:H16)</f>
        <v>1350</v>
      </c>
      <c r="J15" s="14"/>
    </row>
    <row r="16" ht="27" customHeight="1" spans="1:10">
      <c r="A16" s="8"/>
      <c r="B16" s="8"/>
      <c r="C16" s="8"/>
      <c r="D16" s="10"/>
      <c r="E16" s="10" t="s">
        <v>12</v>
      </c>
      <c r="F16" s="11">
        <v>1</v>
      </c>
      <c r="G16" s="12">
        <v>150</v>
      </c>
      <c r="H16" s="12">
        <f t="shared" si="0"/>
        <v>150</v>
      </c>
      <c r="I16" s="15"/>
      <c r="J16" s="14"/>
    </row>
    <row r="17" spans="1:10">
      <c r="A17" s="8"/>
      <c r="B17" s="8"/>
      <c r="C17" s="8"/>
      <c r="D17" s="10" t="s">
        <v>19</v>
      </c>
      <c r="E17" s="10" t="s">
        <v>11</v>
      </c>
      <c r="F17" s="11">
        <v>67</v>
      </c>
      <c r="G17" s="12">
        <v>100</v>
      </c>
      <c r="H17" s="12">
        <f t="shared" si="0"/>
        <v>6700</v>
      </c>
      <c r="I17" s="13">
        <f>SUM(H17:H18)</f>
        <v>40600</v>
      </c>
      <c r="J17" s="14"/>
    </row>
    <row r="18" spans="1:10">
      <c r="A18" s="8"/>
      <c r="B18" s="8"/>
      <c r="C18" s="8"/>
      <c r="D18" s="10"/>
      <c r="E18" s="10" t="s">
        <v>12</v>
      </c>
      <c r="F18" s="11">
        <v>226</v>
      </c>
      <c r="G18" s="12">
        <v>150</v>
      </c>
      <c r="H18" s="12">
        <f t="shared" si="0"/>
        <v>33900</v>
      </c>
      <c r="I18" s="15"/>
      <c r="J18" s="14"/>
    </row>
    <row r="19" ht="36" spans="1:10">
      <c r="A19" s="8"/>
      <c r="B19" s="8"/>
      <c r="C19" s="10" t="s">
        <v>20</v>
      </c>
      <c r="D19" s="17" t="s">
        <v>21</v>
      </c>
      <c r="E19" s="10"/>
      <c r="F19" s="10">
        <v>33360</v>
      </c>
      <c r="G19" s="12">
        <v>1</v>
      </c>
      <c r="H19" s="12">
        <f t="shared" si="0"/>
        <v>33360</v>
      </c>
      <c r="I19" s="12">
        <f>SUM(H19)</f>
        <v>33360</v>
      </c>
      <c r="J19" s="14"/>
    </row>
    <row r="20" ht="48" spans="1:10">
      <c r="A20" s="8"/>
      <c r="B20" s="16"/>
      <c r="C20" s="10"/>
      <c r="D20" s="17" t="s">
        <v>22</v>
      </c>
      <c r="E20" s="10"/>
      <c r="F20" s="10">
        <v>176630</v>
      </c>
      <c r="G20" s="12">
        <v>1</v>
      </c>
      <c r="H20" s="12">
        <f t="shared" si="0"/>
        <v>176630</v>
      </c>
      <c r="I20" s="12">
        <f>SUM(H20)</f>
        <v>176630</v>
      </c>
      <c r="J20" s="14"/>
    </row>
    <row r="21" spans="1:10">
      <c r="A21" s="18">
        <v>2</v>
      </c>
      <c r="B21" s="19" t="s">
        <v>23</v>
      </c>
      <c r="C21" s="20" t="s">
        <v>24</v>
      </c>
      <c r="D21" s="19" t="s">
        <v>25</v>
      </c>
      <c r="E21" s="17" t="s">
        <v>26</v>
      </c>
      <c r="F21" s="21">
        <v>113</v>
      </c>
      <c r="G21" s="22">
        <v>11.25</v>
      </c>
      <c r="H21" s="22">
        <f t="shared" ref="H21:H39" si="3">F21*G21</f>
        <v>1271.25</v>
      </c>
      <c r="I21" s="18">
        <f>H21+H22</f>
        <v>1316.25</v>
      </c>
      <c r="J21" s="20">
        <f>SUM(I21:I27)</f>
        <v>209969.15</v>
      </c>
    </row>
    <row r="22" spans="1:10">
      <c r="A22" s="23"/>
      <c r="B22" s="19"/>
      <c r="C22" s="24"/>
      <c r="D22" s="19"/>
      <c r="E22" s="17" t="s">
        <v>27</v>
      </c>
      <c r="F22" s="21">
        <v>2</v>
      </c>
      <c r="G22" s="22">
        <v>22.5</v>
      </c>
      <c r="H22" s="22">
        <f t="shared" si="3"/>
        <v>45</v>
      </c>
      <c r="I22" s="25"/>
      <c r="J22" s="19"/>
    </row>
    <row r="23" spans="1:10">
      <c r="A23" s="23"/>
      <c r="B23" s="19"/>
      <c r="C23" s="17" t="s">
        <v>9</v>
      </c>
      <c r="D23" s="19"/>
      <c r="E23" s="17" t="s">
        <v>11</v>
      </c>
      <c r="F23" s="21">
        <v>1551</v>
      </c>
      <c r="G23" s="22">
        <v>50</v>
      </c>
      <c r="H23" s="22">
        <f t="shared" si="3"/>
        <v>77550</v>
      </c>
      <c r="I23" s="22">
        <f>SUM(H23:H24)</f>
        <v>101925</v>
      </c>
      <c r="J23" s="19"/>
    </row>
    <row r="24" spans="1:10">
      <c r="A24" s="23"/>
      <c r="B24" s="19"/>
      <c r="C24" s="17"/>
      <c r="D24" s="19"/>
      <c r="E24" s="17" t="s">
        <v>12</v>
      </c>
      <c r="F24" s="21">
        <v>325</v>
      </c>
      <c r="G24" s="22">
        <v>75</v>
      </c>
      <c r="H24" s="22">
        <f t="shared" si="3"/>
        <v>24375</v>
      </c>
      <c r="I24" s="22"/>
      <c r="J24" s="19"/>
    </row>
    <row r="25" spans="1:10">
      <c r="A25" s="23"/>
      <c r="B25" s="19"/>
      <c r="C25" s="17" t="s">
        <v>28</v>
      </c>
      <c r="D25" s="19"/>
      <c r="E25" s="17" t="s">
        <v>11</v>
      </c>
      <c r="F25" s="21">
        <v>2</v>
      </c>
      <c r="G25" s="22">
        <v>50</v>
      </c>
      <c r="H25" s="22">
        <f t="shared" si="3"/>
        <v>100</v>
      </c>
      <c r="I25" s="22">
        <v>100</v>
      </c>
      <c r="J25" s="19"/>
    </row>
    <row r="26" spans="1:10">
      <c r="A26" s="23"/>
      <c r="B26" s="19"/>
      <c r="C26" s="17" t="s">
        <v>20</v>
      </c>
      <c r="D26" s="19"/>
      <c r="E26" s="17"/>
      <c r="F26" s="21">
        <v>213155.8</v>
      </c>
      <c r="G26" s="22">
        <v>0.5</v>
      </c>
      <c r="H26" s="22">
        <f t="shared" si="3"/>
        <v>106577.9</v>
      </c>
      <c r="I26" s="22">
        <f>SUM(H26)</f>
        <v>106577.9</v>
      </c>
      <c r="J26" s="19"/>
    </row>
    <row r="27" spans="1:10">
      <c r="A27" s="25"/>
      <c r="B27" s="24"/>
      <c r="C27" s="17" t="s">
        <v>29</v>
      </c>
      <c r="D27" s="24"/>
      <c r="E27" s="17" t="s">
        <v>11</v>
      </c>
      <c r="F27" s="21">
        <v>1</v>
      </c>
      <c r="G27" s="22">
        <v>50</v>
      </c>
      <c r="H27" s="22">
        <f t="shared" si="3"/>
        <v>50</v>
      </c>
      <c r="I27" s="22">
        <v>50</v>
      </c>
      <c r="J27" s="24"/>
    </row>
    <row r="28" spans="1:10">
      <c r="A28" s="23">
        <v>3</v>
      </c>
      <c r="B28" s="19" t="s">
        <v>30</v>
      </c>
      <c r="C28" s="20" t="s">
        <v>24</v>
      </c>
      <c r="D28" s="19" t="s">
        <v>25</v>
      </c>
      <c r="E28" s="17" t="s">
        <v>26</v>
      </c>
      <c r="F28" s="21">
        <v>107</v>
      </c>
      <c r="G28" s="22">
        <v>22.5</v>
      </c>
      <c r="H28" s="22">
        <f t="shared" si="3"/>
        <v>2407.5</v>
      </c>
      <c r="I28" s="18">
        <f>H28+H29</f>
        <v>2457.5</v>
      </c>
      <c r="J28" s="19">
        <f>SUM(I28:I32)</f>
        <v>164060.4</v>
      </c>
    </row>
    <row r="29" spans="1:10">
      <c r="A29" s="23"/>
      <c r="B29" s="19"/>
      <c r="C29" s="24"/>
      <c r="D29" s="19"/>
      <c r="E29" s="17" t="s">
        <v>27</v>
      </c>
      <c r="F29" s="21">
        <v>1</v>
      </c>
      <c r="G29" s="22">
        <v>50</v>
      </c>
      <c r="H29" s="22">
        <f t="shared" si="3"/>
        <v>50</v>
      </c>
      <c r="I29" s="25"/>
      <c r="J29" s="19"/>
    </row>
    <row r="30" spans="1:10">
      <c r="A30" s="23"/>
      <c r="B30" s="19"/>
      <c r="C30" s="17" t="s">
        <v>9</v>
      </c>
      <c r="D30" s="19"/>
      <c r="E30" s="17" t="s">
        <v>11</v>
      </c>
      <c r="F30" s="21">
        <v>992</v>
      </c>
      <c r="G30" s="22">
        <v>50</v>
      </c>
      <c r="H30" s="22">
        <f t="shared" si="3"/>
        <v>49600</v>
      </c>
      <c r="I30" s="22">
        <f>SUM(H30:H31)</f>
        <v>69550</v>
      </c>
      <c r="J30" s="19"/>
    </row>
    <row r="31" spans="1:10">
      <c r="A31" s="23"/>
      <c r="B31" s="19"/>
      <c r="C31" s="17"/>
      <c r="D31" s="19"/>
      <c r="E31" s="17" t="s">
        <v>12</v>
      </c>
      <c r="F31" s="21">
        <v>266</v>
      </c>
      <c r="G31" s="22">
        <v>75</v>
      </c>
      <c r="H31" s="22">
        <f t="shared" si="3"/>
        <v>19950</v>
      </c>
      <c r="I31" s="22"/>
      <c r="J31" s="19"/>
    </row>
    <row r="32" spans="1:10">
      <c r="A32" s="23"/>
      <c r="B32" s="19"/>
      <c r="C32" s="17" t="s">
        <v>20</v>
      </c>
      <c r="D32" s="24"/>
      <c r="E32" s="17"/>
      <c r="F32" s="21">
        <v>184105.8</v>
      </c>
      <c r="G32" s="22">
        <v>0.5</v>
      </c>
      <c r="H32" s="22">
        <f t="shared" si="3"/>
        <v>92052.9</v>
      </c>
      <c r="I32" s="22">
        <f>SUM(H32)</f>
        <v>92052.9</v>
      </c>
      <c r="J32" s="24"/>
    </row>
    <row r="33" spans="1:10">
      <c r="A33" s="26"/>
      <c r="B33" s="19"/>
      <c r="C33" s="20" t="s">
        <v>24</v>
      </c>
      <c r="D33" s="14" t="s">
        <v>31</v>
      </c>
      <c r="E33" s="17" t="s">
        <v>26</v>
      </c>
      <c r="F33" s="21">
        <v>6</v>
      </c>
      <c r="G33" s="22">
        <v>22.5</v>
      </c>
      <c r="H33" s="22">
        <f t="shared" si="3"/>
        <v>135</v>
      </c>
      <c r="I33" s="18">
        <f>H33+H34</f>
        <v>185</v>
      </c>
      <c r="J33" s="19">
        <f>SUM(I33:I39)</f>
        <v>47235</v>
      </c>
    </row>
    <row r="34" spans="1:10">
      <c r="A34" s="26"/>
      <c r="B34" s="19"/>
      <c r="C34" s="24"/>
      <c r="D34" s="14"/>
      <c r="E34" s="17" t="s">
        <v>27</v>
      </c>
      <c r="F34" s="21">
        <v>1</v>
      </c>
      <c r="G34" s="22">
        <v>50</v>
      </c>
      <c r="H34" s="22">
        <f t="shared" si="3"/>
        <v>50</v>
      </c>
      <c r="I34" s="25"/>
      <c r="J34" s="19"/>
    </row>
    <row r="35" spans="1:10">
      <c r="A35" s="26"/>
      <c r="B35" s="19"/>
      <c r="C35" s="17" t="s">
        <v>9</v>
      </c>
      <c r="D35" s="14"/>
      <c r="E35" s="17" t="s">
        <v>11</v>
      </c>
      <c r="F35" s="21">
        <v>559</v>
      </c>
      <c r="G35" s="22">
        <v>50</v>
      </c>
      <c r="H35" s="22">
        <f t="shared" si="3"/>
        <v>27950</v>
      </c>
      <c r="I35" s="22">
        <f>SUM(H35:H36)</f>
        <v>32375</v>
      </c>
      <c r="J35" s="19"/>
    </row>
    <row r="36" spans="1:10">
      <c r="A36" s="26"/>
      <c r="B36" s="19"/>
      <c r="C36" s="17"/>
      <c r="D36" s="14"/>
      <c r="E36" s="17" t="s">
        <v>12</v>
      </c>
      <c r="F36" s="21">
        <v>59</v>
      </c>
      <c r="G36" s="22">
        <v>75</v>
      </c>
      <c r="H36" s="22">
        <f t="shared" si="3"/>
        <v>4425</v>
      </c>
      <c r="I36" s="22"/>
      <c r="J36" s="19"/>
    </row>
    <row r="37" spans="1:10">
      <c r="A37" s="26"/>
      <c r="B37" s="19"/>
      <c r="C37" s="17" t="s">
        <v>28</v>
      </c>
      <c r="D37" s="14"/>
      <c r="E37" s="17" t="s">
        <v>11</v>
      </c>
      <c r="F37" s="21">
        <v>2</v>
      </c>
      <c r="G37" s="22">
        <v>50</v>
      </c>
      <c r="H37" s="22">
        <f t="shared" si="3"/>
        <v>100</v>
      </c>
      <c r="I37" s="22">
        <v>100</v>
      </c>
      <c r="J37" s="19"/>
    </row>
    <row r="38" spans="1:10">
      <c r="A38" s="26"/>
      <c r="B38" s="19"/>
      <c r="C38" s="17" t="s">
        <v>20</v>
      </c>
      <c r="D38" s="14"/>
      <c r="E38" s="17"/>
      <c r="F38" s="21">
        <v>29050</v>
      </c>
      <c r="G38" s="22">
        <v>0.5</v>
      </c>
      <c r="H38" s="22">
        <f t="shared" si="3"/>
        <v>14525</v>
      </c>
      <c r="I38" s="22">
        <f>SUM(H38)</f>
        <v>14525</v>
      </c>
      <c r="J38" s="19"/>
    </row>
    <row r="39" spans="1:10">
      <c r="A39" s="27"/>
      <c r="B39" s="24"/>
      <c r="C39" s="4" t="s">
        <v>29</v>
      </c>
      <c r="D39" s="28"/>
      <c r="E39" s="17" t="s">
        <v>11</v>
      </c>
      <c r="F39" s="21">
        <v>1</v>
      </c>
      <c r="G39" s="22">
        <v>50</v>
      </c>
      <c r="H39" s="22">
        <f t="shared" si="3"/>
        <v>50</v>
      </c>
      <c r="I39" s="4">
        <v>50</v>
      </c>
      <c r="J39" s="24"/>
    </row>
    <row r="40" spans="1:10">
      <c r="A40" s="4" t="s">
        <v>32</v>
      </c>
      <c r="B40" s="29"/>
      <c r="C40" s="29"/>
      <c r="D40" s="29"/>
      <c r="E40" s="29"/>
      <c r="F40" s="29"/>
      <c r="G40" s="29"/>
      <c r="H40" s="4">
        <f>SUM(H3:H39)</f>
        <v>817254.55</v>
      </c>
      <c r="I40" s="4">
        <f>SUM(I3:I39)</f>
        <v>817254.55</v>
      </c>
      <c r="J40" s="22">
        <f>SUM(J3:J39)</f>
        <v>817254.55</v>
      </c>
    </row>
  </sheetData>
  <mergeCells count="47">
    <mergeCell ref="A1:J1"/>
    <mergeCell ref="B2:D2"/>
    <mergeCell ref="E2:F2"/>
    <mergeCell ref="A3:A20"/>
    <mergeCell ref="A21:A27"/>
    <mergeCell ref="A28:A32"/>
    <mergeCell ref="A33:A39"/>
    <mergeCell ref="B3:B20"/>
    <mergeCell ref="B21:B27"/>
    <mergeCell ref="B28:B39"/>
    <mergeCell ref="C3:C18"/>
    <mergeCell ref="C19:C20"/>
    <mergeCell ref="C21:C22"/>
    <mergeCell ref="C23:C24"/>
    <mergeCell ref="C28:C29"/>
    <mergeCell ref="C30:C31"/>
    <mergeCell ref="C33:C34"/>
    <mergeCell ref="C35:C36"/>
    <mergeCell ref="D3:D4"/>
    <mergeCell ref="D5:D6"/>
    <mergeCell ref="D7:D8"/>
    <mergeCell ref="D9:D10"/>
    <mergeCell ref="D11:D12"/>
    <mergeCell ref="D13:D14"/>
    <mergeCell ref="D15:D16"/>
    <mergeCell ref="D17:D18"/>
    <mergeCell ref="D21:D27"/>
    <mergeCell ref="D28:D32"/>
    <mergeCell ref="D33:D39"/>
    <mergeCell ref="I3:I4"/>
    <mergeCell ref="I5:I6"/>
    <mergeCell ref="I7:I8"/>
    <mergeCell ref="I9:I10"/>
    <mergeCell ref="I11:I12"/>
    <mergeCell ref="I13:I14"/>
    <mergeCell ref="I15:I16"/>
    <mergeCell ref="I17:I18"/>
    <mergeCell ref="I21:I22"/>
    <mergeCell ref="I23:I24"/>
    <mergeCell ref="I28:I29"/>
    <mergeCell ref="I30:I31"/>
    <mergeCell ref="I33:I34"/>
    <mergeCell ref="I35:I36"/>
    <mergeCell ref="J3:J20"/>
    <mergeCell ref="J21:J27"/>
    <mergeCell ref="J28:J32"/>
    <mergeCell ref="J33:J39"/>
  </mergeCells>
  <pageMargins left="0.7" right="0.7" top="0.75" bottom="0.75" header="0.3" footer="0.3"/>
  <pageSetup paperSize="9" scale="9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徽信官方</cp:lastModifiedBy>
  <dcterms:created xsi:type="dcterms:W3CDTF">2023-05-12T11:15:00Z</dcterms:created>
  <dcterms:modified xsi:type="dcterms:W3CDTF">2026-04-22T07:10:54Z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5CAF0EA468994C4F88946FB8DEBD86ED_12</vt:lpwstr>
  </property>
  <property fmtid="{D5CDD505-2E9C-101B-9397-08002B2CF9AE}" pid="4" name="CalculationRule">
    <vt:i4>0</vt:i4>
  </property>
</Properties>
</file>