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definedNames>
    <definedName name="_xlnm.Print_Area" localSheetId="0">Sheet2!$A$1:$J$27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<sst xmlns="http://schemas.openxmlformats.org/spreadsheetml/2006/main" count="48" uniqueCount="23">
  <si>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2025年病死猪集中无害化处理补助汇总表</t>
  </si>
  <si>
    <t>序号</t>
  </si>
  <si>
    <t>补助项目</t>
  </si>
  <si>
    <t>数量（头、公斤）</t>
  </si>
  <si>
    <t>单价</t>
  </si>
  <si>
    <t>金额（元）</t>
  </si>
  <si>
    <t>小计金额（元）</t>
  </si>
  <si>
    <t>合计</t>
  </si>
  <si>
    <t>养殖场户送交</t>
  </si>
  <si>
    <t>病死猪</t>
  </si>
  <si>
    <t>养殖户</t>
  </si>
  <si>
    <t>55cm以下</t>
  </si>
  <si>
    <t>55~100cm</t>
  </si>
  <si>
    <t>100cm以上</t>
  </si>
  <si>
    <t>滦县联盛养殖场</t>
  </si>
  <si>
    <t>滦州东方希望畜牧有限公司</t>
  </si>
  <si>
    <t>滦县宗喜现代农牧有限公司</t>
  </si>
  <si>
    <t>收集运输</t>
  </si>
  <si>
    <t>养殖环节病死猪</t>
  </si>
  <si>
    <t>滦县春禾尖生物科技有限公司</t>
  </si>
  <si>
    <t>无主猪</t>
  </si>
  <si>
    <t>无害化处理</t>
  </si>
  <si>
    <t>滦南县众泰动物无害化处理中心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</si>
</sst>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center" vertical="center"/>
    </xf>
    <xf numFmtId="31" fontId="3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view="pageBreakPreview" zoomScaleNormal="100" workbookViewId="0">
      <selection activeCell="F2" sqref="A1:J2"/>
    </sheetView>
  </sheetViews>
  <sheetFormatPr defaultColWidth="9" defaultRowHeight="14.25"/>
  <cols>
    <col min="1" max="1" width="5.75" style="1" customWidth="1"/>
    <col min="2" max="2" width="11.6416666666667" style="1" customWidth="1"/>
    <col min="3" max="3" width="10.075" style="1" customWidth="1"/>
    <col min="4" max="4" width="26.9583333333333" style="1" customWidth="1"/>
    <col min="5" max="5" width="15.2083333333333" style="1" customWidth="1"/>
    <col min="6" max="6" width="15.9833333333333" style="1" customWidth="1"/>
    <col min="7" max="7" width="14.5583333333333" style="1" customWidth="1"/>
    <col min="8" max="8" width="16.5166666666667" style="1" customWidth="1"/>
    <col min="9" max="9" width="18.8" style="1" customWidth="1"/>
    <col min="10" max="10" width="10.875" style="1" customWidth="1"/>
    <col min="11" max="11" width="11.5" style="1"/>
    <col min="12" max="12" width="9.375" style="1"/>
    <col min="13" max="13" width="10.375" style="1"/>
    <col min="14" max="14" width="11.125" style="1" customWidth="1"/>
    <col min="15" max="15" width="9" style="1"/>
    <col min="16" max="16" width="9.375" style="1"/>
    <col min="17" max="16384" width="9" style="1"/>
  </cols>
  <sheetData>
    <row r="1" s="1" customFormat="1" ht="48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4.95" customHeight="1" spans="1:16">
      <c r="A2" s="6"/>
      <c r="B2" s="7"/>
      <c r="C2" s="7"/>
      <c r="D2" s="8"/>
      <c r="E2" s="8"/>
      <c r="F2" s="9"/>
      <c r="G2" s="9"/>
      <c r="H2" s="9"/>
      <c r="I2" s="9"/>
      <c r="J2" s="10"/>
    </row>
    <row r="3" s="1" customFormat="1" ht="48" customHeight="1" spans="1:16">
      <c r="A3" s="11" t="s">
        <v>1</v>
      </c>
      <c r="B3" s="11" t="s">
        <v>2</v>
      </c>
      <c r="C3" s="11"/>
      <c r="D3" s="11"/>
      <c r="E3" s="12" t="s">
        <v>3</v>
      </c>
      <c r="F3" s="12"/>
      <c r="G3" s="13" t="s">
        <v>4</v>
      </c>
      <c r="H3" s="11" t="s">
        <v>5</v>
      </c>
      <c r="I3" s="14" t="s">
        <v>6</v>
      </c>
      <c r="J3" s="11" t="s">
        <v>7</v>
      </c>
    </row>
    <row r="4" s="1" customFormat="1" ht="15" customHeight="1" spans="1:16">
      <c r="A4" s="15">
        <v>1</v>
      </c>
      <c r="B4" s="15" t="s">
        <v>8</v>
      </c>
      <c r="C4" s="15" t="s">
        <v>9</v>
      </c>
      <c r="D4" s="16" t="s">
        <v>10</v>
      </c>
      <c r="E4" s="16" t="s">
        <v>11</v>
      </c>
      <c r="F4" s="17">
        <v>34260</v>
      </c>
      <c r="G4" s="18">
        <v>11.25</v>
      </c>
      <c r="H4" s="18">
        <f t="shared" ref="H4:H26" si="0">F4*G4</f>
        <v>385425</v>
      </c>
      <c r="I4" s="19">
        <f>SUM(H4:H6)</f>
        <v>650850</v>
      </c>
      <c r="J4" s="20">
        <f>SUM(I4:I15)</f>
        <v>666386.25</v>
      </c>
      <c r="N4" s="21"/>
    </row>
    <row r="5" s="1" customFormat="1" ht="15" customHeight="1" spans="1:16">
      <c r="A5" s="22"/>
      <c r="B5" s="22"/>
      <c r="C5" s="22"/>
      <c r="D5" s="16"/>
      <c r="E5" s="16" t="s">
        <v>12</v>
      </c>
      <c r="F5" s="17">
        <v>6410</v>
      </c>
      <c r="G5" s="18">
        <v>22.5</v>
      </c>
      <c r="H5" s="18">
        <f t="shared" si="0"/>
        <v>144225</v>
      </c>
      <c r="I5" s="23"/>
      <c r="J5" s="24"/>
      <c r="K5" s="25"/>
      <c r="L5" s="26"/>
      <c r="M5" s="26"/>
      <c r="N5" s="21"/>
    </row>
    <row r="6" s="1" customFormat="1" ht="15" customHeight="1" spans="1:16">
      <c r="A6" s="22"/>
      <c r="B6" s="22"/>
      <c r="C6" s="22"/>
      <c r="D6" s="16"/>
      <c r="E6" s="16" t="s">
        <v>13</v>
      </c>
      <c r="F6" s="27">
        <v>3030</v>
      </c>
      <c r="G6" s="18">
        <v>40</v>
      </c>
      <c r="H6" s="18">
        <f t="shared" si="0"/>
        <v>121200</v>
      </c>
      <c r="I6" s="28"/>
      <c r="J6" s="24"/>
      <c r="K6" s="25"/>
      <c r="L6" s="26"/>
      <c r="M6" s="26"/>
      <c r="N6" s="21"/>
    </row>
    <row r="7" s="1" customFormat="1" ht="15" customHeight="1" spans="1:16">
      <c r="A7" s="22"/>
      <c r="B7" s="22"/>
      <c r="C7" s="22"/>
      <c r="D7" s="16" t="s">
        <v>14</v>
      </c>
      <c r="E7" s="16" t="s">
        <v>11</v>
      </c>
      <c r="F7" s="29">
        <v>2</v>
      </c>
      <c r="G7" s="18">
        <v>11.25</v>
      </c>
      <c r="H7" s="18">
        <f t="shared" si="0"/>
        <v>22.5</v>
      </c>
      <c r="I7" s="19">
        <f>SUM(H7:H9)</f>
        <v>3637.5</v>
      </c>
      <c r="J7" s="24"/>
      <c r="K7" s="30"/>
      <c r="L7" s="26"/>
      <c r="M7" s="26"/>
      <c r="N7" s="21"/>
    </row>
    <row r="8" s="1" customFormat="1" ht="15" customHeight="1" spans="1:16">
      <c r="A8" s="22"/>
      <c r="B8" s="22"/>
      <c r="C8" s="22"/>
      <c r="D8" s="16"/>
      <c r="E8" s="16" t="s">
        <v>12</v>
      </c>
      <c r="F8" s="29">
        <v>38</v>
      </c>
      <c r="G8" s="18">
        <v>22.5</v>
      </c>
      <c r="H8" s="18">
        <f t="shared" si="0"/>
        <v>855</v>
      </c>
      <c r="I8" s="23"/>
      <c r="J8" s="24"/>
      <c r="K8" s="26"/>
      <c r="L8" s="26"/>
      <c r="M8" s="26"/>
      <c r="N8" s="21"/>
    </row>
    <row r="9" s="1" customFormat="1" ht="15" customHeight="1" spans="1:16">
      <c r="A9" s="22"/>
      <c r="B9" s="22"/>
      <c r="C9" s="22"/>
      <c r="D9" s="16"/>
      <c r="E9" s="16" t="s">
        <v>13</v>
      </c>
      <c r="F9" s="31">
        <v>69</v>
      </c>
      <c r="G9" s="18">
        <v>40</v>
      </c>
      <c r="H9" s="18">
        <f t="shared" si="0"/>
        <v>2760</v>
      </c>
      <c r="I9" s="28"/>
      <c r="J9" s="24"/>
      <c r="K9" s="26"/>
      <c r="L9" s="1"/>
      <c r="M9" s="1"/>
      <c r="N9" s="21"/>
    </row>
    <row r="10" s="2" customFormat="1" ht="15" customHeight="1" spans="1:16">
      <c r="A10" s="22"/>
      <c r="B10" s="22"/>
      <c r="C10" s="22"/>
      <c r="D10" s="17" t="s">
        <v>15</v>
      </c>
      <c r="E10" s="17" t="s">
        <v>11</v>
      </c>
      <c r="F10" s="29">
        <v>715</v>
      </c>
      <c r="G10" s="32">
        <v>11.25</v>
      </c>
      <c r="H10" s="32">
        <f t="shared" si="0"/>
        <v>8043.75</v>
      </c>
      <c r="I10" s="33">
        <f>SUM(H10:H12)</f>
        <v>11733.75</v>
      </c>
      <c r="J10" s="24"/>
      <c r="K10" s="34"/>
      <c r="L10" s="2"/>
      <c r="M10" s="1"/>
      <c r="N10" s="35"/>
      <c r="O10" s="2"/>
      <c r="P10" s="1"/>
    </row>
    <row r="11" s="2" customFormat="1" ht="15" customHeight="1" spans="1:16">
      <c r="A11" s="22"/>
      <c r="B11" s="22"/>
      <c r="C11" s="22"/>
      <c r="D11" s="17"/>
      <c r="E11" s="17" t="s">
        <v>12</v>
      </c>
      <c r="F11" s="29">
        <v>164</v>
      </c>
      <c r="G11" s="32">
        <v>22.5</v>
      </c>
      <c r="H11" s="32">
        <f t="shared" si="0"/>
        <v>3690</v>
      </c>
      <c r="I11" s="36"/>
      <c r="J11" s="24"/>
      <c r="K11" s="26"/>
      <c r="L11" s="2"/>
      <c r="M11" s="1"/>
      <c r="N11" s="35"/>
      <c r="O11" s="2"/>
      <c r="P11" s="1"/>
    </row>
    <row r="12" s="2" customFormat="1" ht="15" customHeight="1" spans="1:16">
      <c r="A12" s="22"/>
      <c r="B12" s="22"/>
      <c r="C12" s="22"/>
      <c r="D12" s="17"/>
      <c r="E12" s="17" t="s">
        <v>13</v>
      </c>
      <c r="F12" s="31">
        <v>0</v>
      </c>
      <c r="G12" s="32">
        <v>40</v>
      </c>
      <c r="H12" s="32">
        <f t="shared" si="0"/>
        <v>0</v>
      </c>
      <c r="I12" s="37"/>
      <c r="J12" s="24"/>
      <c r="K12" s="26"/>
      <c r="L12" s="2"/>
      <c r="M12" s="1"/>
      <c r="N12" s="35"/>
      <c r="O12" s="2"/>
      <c r="P12" s="1"/>
    </row>
    <row r="13" s="2" customFormat="1" ht="15" customHeight="1" spans="1:16">
      <c r="A13" s="22"/>
      <c r="B13" s="22"/>
      <c r="C13" s="22"/>
      <c r="D13" s="17" t="s">
        <v>16</v>
      </c>
      <c r="E13" s="17" t="s">
        <v>11</v>
      </c>
      <c r="F13" s="29">
        <v>0</v>
      </c>
      <c r="G13" s="32">
        <v>11.25</v>
      </c>
      <c r="H13" s="32">
        <f t="shared" si="0"/>
        <v>0</v>
      </c>
      <c r="I13" s="33">
        <f>SUM(H13:H15)</f>
        <v>165</v>
      </c>
      <c r="J13" s="24"/>
      <c r="K13" s="34"/>
      <c r="L13" s="2"/>
      <c r="M13" s="1"/>
      <c r="N13" s="35"/>
      <c r="O13" s="2"/>
      <c r="P13" s="1"/>
    </row>
    <row r="14" s="2" customFormat="1" ht="15" customHeight="1" spans="1:16">
      <c r="A14" s="22"/>
      <c r="B14" s="22"/>
      <c r="C14" s="22"/>
      <c r="D14" s="17"/>
      <c r="E14" s="17" t="s">
        <v>12</v>
      </c>
      <c r="F14" s="29">
        <v>2</v>
      </c>
      <c r="G14" s="32">
        <v>22.5</v>
      </c>
      <c r="H14" s="32">
        <f t="shared" si="0"/>
        <v>45</v>
      </c>
      <c r="I14" s="36"/>
      <c r="J14" s="24"/>
      <c r="K14" s="26"/>
      <c r="L14" s="2"/>
      <c r="M14" s="1"/>
      <c r="N14" s="35"/>
      <c r="O14" s="2"/>
      <c r="P14" s="1"/>
    </row>
    <row r="15" s="2" customFormat="1" ht="15" customHeight="1" spans="1:16">
      <c r="A15" s="22"/>
      <c r="B15" s="22"/>
      <c r="C15" s="22"/>
      <c r="D15" s="17"/>
      <c r="E15" s="17" t="s">
        <v>13</v>
      </c>
      <c r="F15" s="31">
        <v>3</v>
      </c>
      <c r="G15" s="32">
        <v>40</v>
      </c>
      <c r="H15" s="32">
        <f t="shared" si="0"/>
        <v>120</v>
      </c>
      <c r="I15" s="37"/>
      <c r="J15" s="24"/>
      <c r="K15" s="26"/>
      <c r="L15" s="2"/>
      <c r="M15" s="1"/>
      <c r="N15" s="35"/>
      <c r="O15" s="2"/>
      <c r="P15" s="1"/>
    </row>
    <row r="16" s="2" customFormat="1" ht="15" customHeight="1" spans="1:16">
      <c r="A16" s="33">
        <v>2</v>
      </c>
      <c r="B16" s="38" t="s">
        <v>17</v>
      </c>
      <c r="C16" s="17" t="s">
        <v>18</v>
      </c>
      <c r="D16" s="38" t="s">
        <v>19</v>
      </c>
      <c r="E16" s="17" t="s">
        <v>11</v>
      </c>
      <c r="F16" s="29">
        <v>34977</v>
      </c>
      <c r="G16" s="32">
        <v>11.25</v>
      </c>
      <c r="H16" s="32">
        <f t="shared" si="0"/>
        <v>393491.25</v>
      </c>
      <c r="I16" s="33">
        <f>H16+H17+H18+H19</f>
        <v>666626.25</v>
      </c>
      <c r="J16" s="38">
        <f>SUM(I16:I19)</f>
        <v>666626.25</v>
      </c>
      <c r="K16" s="39"/>
    </row>
    <row r="17" s="2" customFormat="1" ht="15" customHeight="1" spans="1:11">
      <c r="A17" s="36"/>
      <c r="B17" s="40"/>
      <c r="C17" s="17"/>
      <c r="D17" s="40"/>
      <c r="E17" s="17" t="s">
        <v>12</v>
      </c>
      <c r="F17" s="29">
        <v>6614</v>
      </c>
      <c r="G17" s="32">
        <v>22.5</v>
      </c>
      <c r="H17" s="32">
        <f t="shared" si="0"/>
        <v>148815</v>
      </c>
      <c r="I17" s="36"/>
      <c r="J17" s="40"/>
      <c r="K17" s="39"/>
    </row>
    <row r="18" s="2" customFormat="1" ht="15" customHeight="1" spans="1:11">
      <c r="A18" s="36"/>
      <c r="B18" s="40"/>
      <c r="C18" s="17"/>
      <c r="D18" s="40"/>
      <c r="E18" s="17" t="s">
        <v>13</v>
      </c>
      <c r="F18" s="29">
        <v>3102</v>
      </c>
      <c r="G18" s="32">
        <v>40</v>
      </c>
      <c r="H18" s="32">
        <f t="shared" si="0"/>
        <v>124080</v>
      </c>
      <c r="I18" s="36"/>
      <c r="J18" s="40"/>
      <c r="K18" s="39"/>
    </row>
    <row r="19" s="2" customFormat="1" ht="15" customHeight="1" spans="1:11">
      <c r="A19" s="36"/>
      <c r="B19" s="40"/>
      <c r="C19" s="17" t="s">
        <v>20</v>
      </c>
      <c r="D19" s="40"/>
      <c r="E19" s="17" t="s">
        <v>13</v>
      </c>
      <c r="F19" s="29">
        <v>3</v>
      </c>
      <c r="G19" s="32">
        <v>80</v>
      </c>
      <c r="H19" s="32">
        <f t="shared" si="0"/>
        <v>240</v>
      </c>
      <c r="I19" s="37"/>
      <c r="J19" s="40"/>
      <c r="K19" s="39"/>
    </row>
    <row r="20" s="2" customFormat="1" ht="15" customHeight="1" spans="1:11">
      <c r="A20" s="33">
        <v>3</v>
      </c>
      <c r="B20" s="38" t="s">
        <v>21</v>
      </c>
      <c r="C20" s="17" t="s">
        <v>18</v>
      </c>
      <c r="D20" s="38" t="s">
        <v>19</v>
      </c>
      <c r="E20" s="17" t="s">
        <v>11</v>
      </c>
      <c r="F20" s="29">
        <v>25511</v>
      </c>
      <c r="G20" s="32">
        <v>22.5</v>
      </c>
      <c r="H20" s="32">
        <f t="shared" si="0"/>
        <v>573997.5</v>
      </c>
      <c r="I20" s="32">
        <f>H20+H21+H22</f>
        <v>925612.5</v>
      </c>
      <c r="J20" s="38">
        <f>SUM(I20:I23)</f>
        <v>925852.5</v>
      </c>
    </row>
    <row r="21" s="2" customFormat="1" ht="15" customHeight="1" spans="1:11">
      <c r="A21" s="36"/>
      <c r="B21" s="40"/>
      <c r="C21" s="17"/>
      <c r="D21" s="40"/>
      <c r="E21" s="17" t="s">
        <v>12</v>
      </c>
      <c r="F21" s="29">
        <v>4475</v>
      </c>
      <c r="G21" s="32">
        <v>45</v>
      </c>
      <c r="H21" s="32">
        <f t="shared" si="0"/>
        <v>201375</v>
      </c>
      <c r="I21" s="32"/>
      <c r="J21" s="40"/>
    </row>
    <row r="22" s="2" customFormat="1" ht="15" customHeight="1" spans="1:11">
      <c r="A22" s="36"/>
      <c r="B22" s="40"/>
      <c r="C22" s="17"/>
      <c r="D22" s="40"/>
      <c r="E22" s="17" t="s">
        <v>13</v>
      </c>
      <c r="F22" s="29">
        <v>1878</v>
      </c>
      <c r="G22" s="32">
        <v>80</v>
      </c>
      <c r="H22" s="32">
        <f t="shared" si="0"/>
        <v>150240</v>
      </c>
      <c r="I22" s="32"/>
      <c r="J22" s="40"/>
    </row>
    <row r="23" s="2" customFormat="1" ht="15" customHeight="1" spans="1:11">
      <c r="A23" s="36"/>
      <c r="B23" s="40"/>
      <c r="C23" s="17" t="s">
        <v>20</v>
      </c>
      <c r="D23" s="40"/>
      <c r="E23" s="17" t="s">
        <v>13</v>
      </c>
      <c r="F23" s="29">
        <v>3</v>
      </c>
      <c r="G23" s="32">
        <v>80</v>
      </c>
      <c r="H23" s="32">
        <f t="shared" si="0"/>
        <v>240</v>
      </c>
      <c r="I23" s="32">
        <v>240</v>
      </c>
      <c r="J23" s="40"/>
    </row>
    <row r="24" s="1" customFormat="1" ht="15" customHeight="1" spans="1:11">
      <c r="A24" s="41">
        <v>4</v>
      </c>
      <c r="B24" s="40"/>
      <c r="C24" s="17" t="s">
        <v>18</v>
      </c>
      <c r="D24" s="41" t="s">
        <v>22</v>
      </c>
      <c r="E24" s="17" t="s">
        <v>11</v>
      </c>
      <c r="F24" s="29">
        <v>9466</v>
      </c>
      <c r="G24" s="32">
        <v>22.5</v>
      </c>
      <c r="H24" s="32">
        <f t="shared" si="0"/>
        <v>212985</v>
      </c>
      <c r="I24" s="32">
        <f>H24+H25+H26</f>
        <v>407160</v>
      </c>
      <c r="J24" s="38">
        <f>SUM(I24:I26)</f>
        <v>407160</v>
      </c>
    </row>
    <row r="25" s="1" customFormat="1" ht="15" customHeight="1" spans="1:11">
      <c r="A25" s="42"/>
      <c r="B25" s="40"/>
      <c r="C25" s="17"/>
      <c r="D25" s="42"/>
      <c r="E25" s="17" t="s">
        <v>12</v>
      </c>
      <c r="F25" s="29">
        <v>2139</v>
      </c>
      <c r="G25" s="32">
        <v>45</v>
      </c>
      <c r="H25" s="32">
        <f t="shared" si="0"/>
        <v>96255</v>
      </c>
      <c r="I25" s="32"/>
      <c r="J25" s="40"/>
    </row>
    <row r="26" s="1" customFormat="1" ht="15" customHeight="1" spans="1:11">
      <c r="A26" s="42"/>
      <c r="B26" s="40"/>
      <c r="C26" s="17"/>
      <c r="D26" s="42"/>
      <c r="E26" s="17" t="s">
        <v>13</v>
      </c>
      <c r="F26" s="29">
        <v>1224</v>
      </c>
      <c r="G26" s="32">
        <v>80</v>
      </c>
      <c r="H26" s="32">
        <f t="shared" si="0"/>
        <v>97920</v>
      </c>
      <c r="I26" s="32"/>
      <c r="J26" s="40"/>
    </row>
    <row r="27" s="1" customFormat="1" ht="15" customHeight="1" spans="1:11">
      <c r="A27" s="11" t="s">
        <v>7</v>
      </c>
      <c r="B27" s="43"/>
      <c r="C27" s="43"/>
      <c r="D27" s="43"/>
      <c r="E27" s="43"/>
      <c r="F27" s="43"/>
      <c r="G27" s="43"/>
      <c r="H27" s="11">
        <f>SUM(H4:H23)</f>
        <v>2258865</v>
      </c>
      <c r="I27" s="11">
        <f>SUM(I4:I26)</f>
        <v>2666025</v>
      </c>
      <c r="J27" s="32">
        <f>SUM(J4:J26)</f>
        <v>2666025</v>
      </c>
    </row>
    <row r="28" s="1" customFormat="1" ht="48" customHeight="1"/>
    <row r="29" s="1" customFormat="1" ht="48" customHeight="1"/>
    <row r="30" s="1" customFormat="1" ht="48" customHeight="1"/>
    <row r="31" s="1" customFormat="1" ht="48" customHeight="1"/>
    <row r="32" s="1" customFormat="1" ht="48" customHeight="1"/>
    <row r="33" s="1" customFormat="1" ht="48" customHeight="1"/>
    <row r="34" s="1" customFormat="1" ht="48" customHeight="1"/>
    <row r="35" s="1" customFormat="1" ht="48" customHeight="1"/>
    <row r="36" s="1" customFormat="1" ht="48" customHeight="1"/>
    <row r="37" s="1" customFormat="1" ht="48" customHeight="1"/>
    <row r="38" s="1" customFormat="1" ht="48" customHeight="1"/>
    <row r="39" s="1" customFormat="1" ht="48" customHeight="1"/>
    <row r="40" s="1" customFormat="1" ht="48" customHeight="1"/>
    <row r="41" s="1" customFormat="1" ht="48" customHeight="1"/>
    <row r="42" s="1" customFormat="1" ht="48" customHeight="1"/>
    <row r="43" s="1" customFormat="1" ht="48" customHeight="1"/>
    <row r="44" s="1" customFormat="1" ht="48" customHeight="1"/>
    <row r="45" s="1" customFormat="1" ht="48" customHeight="1"/>
  </sheetData>
  <mergeCells count="34">
    <mergeCell ref="A1:J1"/>
    <mergeCell ref="F2:J2"/>
    <mergeCell ref="B3:D3"/>
    <mergeCell ref="E3:F3"/>
    <mergeCell ref="A4:A15"/>
    <mergeCell ref="A16:A19"/>
    <mergeCell ref="A20:A23"/>
    <mergeCell ref="A24:A26"/>
    <mergeCell ref="B4:B15"/>
    <mergeCell ref="B16:B19"/>
    <mergeCell ref="B20:B26"/>
    <mergeCell ref="C4:C15"/>
    <mergeCell ref="C16:C18"/>
    <mergeCell ref="C20:C22"/>
    <mergeCell ref="C24:C26"/>
    <mergeCell ref="D4:D6"/>
    <mergeCell ref="D7:D9"/>
    <mergeCell ref="D10:D12"/>
    <mergeCell ref="D13:D15"/>
    <mergeCell ref="D16:D19"/>
    <mergeCell ref="D20:D23"/>
    <mergeCell ref="D24:D26"/>
    <mergeCell ref="I4:I6"/>
    <mergeCell ref="I7:I9"/>
    <mergeCell ref="I10:I12"/>
    <mergeCell ref="I13:I15"/>
    <mergeCell ref="I16:I19"/>
    <mergeCell ref="I20:I22"/>
    <mergeCell ref="I24:I26"/>
    <mergeCell ref="J4:J15"/>
    <mergeCell ref="J16:J19"/>
    <mergeCell ref="J20:J23"/>
    <mergeCell ref="J24:J26"/>
    <mergeCell ref="N4:N15"/>
  </mergeCells>
  <pageMargins left="0.7" right="0.7" top="0.75" bottom="0.75" header="0.3" footer="0.3"/>
  <pageSetup paperSize="9" scale="91" orientation="landscape"/>
  <headerFooter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徽信官方</cp:lastModifiedBy>
  <dcterms:created xsi:type="dcterms:W3CDTF">2023-05-12T11:15:00Z</dcterms:created>
  <dcterms:modified xsi:type="dcterms:W3CDTF">2026-04-22T07:11:06Z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1D915A81179747BA84546FB3172D59CF_12</vt:lpwstr>
  </property>
  <property fmtid="{D5CDD505-2E9C-101B-9397-08002B2CF9AE}" pid="4" name="CalculationRule">
    <vt:i4>0</vt:i4>
  </property>
</Properties>
</file>