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11595" activeTab="1"/>
  </bookViews>
  <sheets>
    <sheet name="2019年造林绿化任务分解表" sheetId="1" r:id="rId1"/>
    <sheet name="造林进度统计表" sheetId="2" r:id="rId2"/>
  </sheets>
  <definedNames/>
  <calcPr fullCalcOnLoad="1"/>
</workbook>
</file>

<file path=xl/sharedStrings.xml><?xml version="1.0" encoding="utf-8"?>
<sst xmlns="http://schemas.openxmlformats.org/spreadsheetml/2006/main" count="58" uniqueCount="57">
  <si>
    <t>附件1</t>
  </si>
  <si>
    <t>滦州市2019年营造林绿化任务分解表</t>
  </si>
  <si>
    <t>单位：亩</t>
  </si>
  <si>
    <t>镇
（街）</t>
  </si>
  <si>
    <t>总计</t>
  </si>
  <si>
    <t>营林</t>
  </si>
  <si>
    <t>小计</t>
  </si>
  <si>
    <t>人工造林</t>
  </si>
  <si>
    <t>封山育林
（荒山造林）</t>
  </si>
  <si>
    <t>森林抚育</t>
  </si>
  <si>
    <t>全市</t>
  </si>
  <si>
    <t>杨柳庄</t>
  </si>
  <si>
    <t>榛子镇</t>
  </si>
  <si>
    <t>王店子镇</t>
  </si>
  <si>
    <t>九百户镇</t>
  </si>
  <si>
    <t>油榨镇</t>
  </si>
  <si>
    <t>东安各庄镇</t>
  </si>
  <si>
    <t>雷庄镇</t>
  </si>
  <si>
    <t>小马庄镇</t>
  </si>
  <si>
    <t>茨榆坨镇</t>
  </si>
  <si>
    <t>古马镇</t>
  </si>
  <si>
    <t>响嘡办</t>
  </si>
  <si>
    <t>滦城办</t>
  </si>
  <si>
    <t>古城办</t>
  </si>
  <si>
    <t>附件2</t>
  </si>
  <si>
    <t>滦州市2019年造林绿化进度统计表</t>
  </si>
  <si>
    <t>村</t>
  </si>
  <si>
    <t>小班</t>
  </si>
  <si>
    <t>造林
项目</t>
  </si>
  <si>
    <t>基础
地类</t>
  </si>
  <si>
    <t>面积
（公顷）</t>
  </si>
  <si>
    <t>中心GPS点</t>
  </si>
  <si>
    <t>造林
树种</t>
  </si>
  <si>
    <t>造林
方式</t>
  </si>
  <si>
    <t>造林
年度</t>
  </si>
  <si>
    <t>造林
时间</t>
  </si>
  <si>
    <t>造林
方法</t>
  </si>
  <si>
    <t>造林
密度
（株/亩）</t>
  </si>
  <si>
    <t>苗木
种类</t>
  </si>
  <si>
    <t>平均
基径
（mm）</t>
  </si>
  <si>
    <t>平均
苗高
（cm）</t>
  </si>
  <si>
    <t>X</t>
  </si>
  <si>
    <t>Y</t>
  </si>
  <si>
    <t>小班边界GPS坐标点</t>
  </si>
  <si>
    <t>说明：1、小班最小面积0.067公顷，单位公顷，保留3位小数，小班内主地类成数不小于95%</t>
  </si>
  <si>
    <t xml:space="preserve">      2、造林树种填写优势树种</t>
  </si>
  <si>
    <t xml:space="preserve">      3、造林方式：人工造林、封山育林、飞播造林</t>
  </si>
  <si>
    <t xml:space="preserve">      4、造林时间：年、月</t>
  </si>
  <si>
    <t xml:space="preserve">      5、造林方法：植苗、播种、分植、嫁接</t>
  </si>
  <si>
    <t xml:space="preserve">      6、苗木种类：裸根苗、营养杯、扦插苗</t>
  </si>
  <si>
    <t xml:space="preserve">      7、间作造林按林带计算</t>
  </si>
  <si>
    <t xml:space="preserve">      8、封山育林指适宜的疏林地、荒山、灌木林地等地类面积</t>
  </si>
  <si>
    <t xml:space="preserve">      9、造林项目：城市重要水源地绿化工程、森林村镇建设工程、道路绿化工程（迁西支线、京哈铁路两侧绿化）、荒山绿化工程、</t>
  </si>
  <si>
    <t>农田林网绿化工程、水系绿化工程、特色果品产业建设工程、森林质量精准提升工程</t>
  </si>
  <si>
    <t xml:space="preserve">      10、基础地类：荒山、荒地、沙荒、坡耕地、采伐迹地、火烧迹地、旱地、水浇地、牧地、道路两侧、河渠两侧、疏林地、乔木林、</t>
  </si>
  <si>
    <t>灌木林、居民区隙地、其他</t>
  </si>
  <si>
    <t>造  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</si>
</sst>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7.125" style="0" customWidth="1"/>
    <col min="2" max="2" width="16.25390625" style="0" customWidth="1"/>
    <col min="3" max="3" width="19.25390625" style="0" customWidth="1"/>
    <col min="4" max="4" width="25.75390625" style="0" customWidth="1"/>
    <col min="5" max="5" width="19.125" style="0" customWidth="1"/>
    <col min="6" max="6" width="22.125" style="0" customWidth="1"/>
  </cols>
  <sheetData>
    <row r="1" spans="1:2" ht="18.75">
      <c r="A1" s="1" t="s">
        <v>0</v>
      </c>
      <c r="B1" s="1"/>
    </row>
    <row r="2" spans="1:6" ht="39.75" customHeight="1">
      <c r="A2" s="37" t="s">
        <v>1</v>
      </c>
      <c r="B2" s="37"/>
      <c r="C2" s="37"/>
      <c r="D2" s="37"/>
      <c r="E2" s="37"/>
      <c r="F2" s="37"/>
    </row>
    <row r="3" spans="1:6" ht="19.5" customHeight="1">
      <c r="A3" s="15"/>
      <c r="B3" s="15"/>
      <c r="C3" s="15"/>
      <c r="D3" s="15"/>
      <c r="F3" s="16" t="s">
        <v>2</v>
      </c>
    </row>
    <row r="4" spans="1:6" ht="19.5" customHeight="1">
      <c r="A4" s="39" t="s">
        <v>3</v>
      </c>
      <c r="B4" s="41" t="s">
        <v>4</v>
      </c>
      <c r="C4" s="38" t="s">
        <v>56</v>
      </c>
      <c r="D4" s="38"/>
      <c r="E4" s="38"/>
      <c r="F4" s="30" t="s">
        <v>5</v>
      </c>
    </row>
    <row r="5" spans="1:9" s="12" customFormat="1" ht="29.25" customHeight="1">
      <c r="A5" s="40"/>
      <c r="B5" s="42"/>
      <c r="C5" s="25" t="s">
        <v>6</v>
      </c>
      <c r="D5" s="31" t="s">
        <v>7</v>
      </c>
      <c r="E5" s="31" t="s">
        <v>8</v>
      </c>
      <c r="F5" s="32" t="s">
        <v>9</v>
      </c>
      <c r="G5" s="17"/>
      <c r="H5" s="17"/>
      <c r="I5" s="17"/>
    </row>
    <row r="6" spans="1:9" ht="21.75" customHeight="1">
      <c r="A6" s="33" t="s">
        <v>10</v>
      </c>
      <c r="B6" s="25">
        <f>SUM(B7:B19)</f>
        <v>75000</v>
      </c>
      <c r="C6" s="25">
        <f>SUM(C7:C19)</f>
        <v>53000</v>
      </c>
      <c r="D6" s="25">
        <f>SUM(D7:D19)</f>
        <v>37000</v>
      </c>
      <c r="E6" s="25">
        <f>SUM(E7:E19)</f>
        <v>16000</v>
      </c>
      <c r="F6" s="34">
        <f>SUM(F7:F19)</f>
        <v>22000</v>
      </c>
      <c r="G6" s="18"/>
      <c r="H6" s="19"/>
      <c r="I6" s="19"/>
    </row>
    <row r="7" spans="1:9" s="13" customFormat="1" ht="21.75" customHeight="1">
      <c r="A7" s="24" t="s">
        <v>11</v>
      </c>
      <c r="B7" s="35">
        <f>C7+F7</f>
        <v>8200</v>
      </c>
      <c r="C7" s="25">
        <f>D7+E7</f>
        <v>7200</v>
      </c>
      <c r="D7" s="25">
        <v>3200</v>
      </c>
      <c r="E7" s="25">
        <v>4000</v>
      </c>
      <c r="F7" s="26">
        <v>1000</v>
      </c>
      <c r="G7" s="20"/>
      <c r="H7" s="20"/>
      <c r="I7" s="23"/>
    </row>
    <row r="8" spans="1:9" s="13" customFormat="1" ht="21.75" customHeight="1">
      <c r="A8" s="24" t="s">
        <v>12</v>
      </c>
      <c r="B8" s="35">
        <f aca="true" t="shared" si="0" ref="B8:B19">C8+F8</f>
        <v>11800</v>
      </c>
      <c r="C8" s="25">
        <f aca="true" t="shared" si="1" ref="C8:C19">D8+E8</f>
        <v>7800</v>
      </c>
      <c r="D8" s="25">
        <f>5800+500</f>
        <v>6300</v>
      </c>
      <c r="E8" s="25">
        <v>1500</v>
      </c>
      <c r="F8" s="26">
        <v>4000</v>
      </c>
      <c r="G8" s="20"/>
      <c r="H8" s="20"/>
      <c r="I8" s="23"/>
    </row>
    <row r="9" spans="1:9" s="13" customFormat="1" ht="21.75" customHeight="1">
      <c r="A9" s="24" t="s">
        <v>13</v>
      </c>
      <c r="B9" s="35">
        <f t="shared" si="0"/>
        <v>8400</v>
      </c>
      <c r="C9" s="25">
        <f t="shared" si="1"/>
        <v>7400</v>
      </c>
      <c r="D9" s="25">
        <f>2600+500</f>
        <v>3100</v>
      </c>
      <c r="E9" s="25">
        <v>4300</v>
      </c>
      <c r="F9" s="26">
        <v>1000</v>
      </c>
      <c r="G9" s="20"/>
      <c r="H9" s="20"/>
      <c r="I9" s="23"/>
    </row>
    <row r="10" spans="1:9" s="13" customFormat="1" ht="21.75" customHeight="1">
      <c r="A10" s="24" t="s">
        <v>14</v>
      </c>
      <c r="B10" s="35">
        <f t="shared" si="0"/>
        <v>6500</v>
      </c>
      <c r="C10" s="25">
        <f t="shared" si="1"/>
        <v>6000</v>
      </c>
      <c r="D10" s="25">
        <v>1700</v>
      </c>
      <c r="E10" s="25">
        <v>4300</v>
      </c>
      <c r="F10" s="26">
        <v>500</v>
      </c>
      <c r="G10" s="20"/>
      <c r="H10" s="20"/>
      <c r="I10" s="23"/>
    </row>
    <row r="11" spans="1:9" s="14" customFormat="1" ht="21.75" customHeight="1">
      <c r="A11" s="24" t="s">
        <v>15</v>
      </c>
      <c r="B11" s="35">
        <f t="shared" si="0"/>
        <v>4100</v>
      </c>
      <c r="C11" s="25">
        <f t="shared" si="1"/>
        <v>3100</v>
      </c>
      <c r="D11" s="25">
        <v>2000</v>
      </c>
      <c r="E11" s="25">
        <v>1100</v>
      </c>
      <c r="F11" s="26">
        <v>1000</v>
      </c>
      <c r="G11" s="20"/>
      <c r="H11" s="20"/>
      <c r="I11" s="23"/>
    </row>
    <row r="12" spans="1:9" s="14" customFormat="1" ht="21.75" customHeight="1">
      <c r="A12" s="24" t="s">
        <v>16</v>
      </c>
      <c r="B12" s="35">
        <f t="shared" si="0"/>
        <v>8450</v>
      </c>
      <c r="C12" s="25">
        <f t="shared" si="1"/>
        <v>4450</v>
      </c>
      <c r="D12" s="25">
        <f>3300+1000</f>
        <v>4300</v>
      </c>
      <c r="E12" s="25">
        <v>150</v>
      </c>
      <c r="F12" s="26">
        <v>4000</v>
      </c>
      <c r="G12" s="20"/>
      <c r="H12" s="20"/>
      <c r="I12" s="23"/>
    </row>
    <row r="13" spans="1:9" s="14" customFormat="1" ht="21.75" customHeight="1">
      <c r="A13" s="24" t="s">
        <v>17</v>
      </c>
      <c r="B13" s="35">
        <f t="shared" si="0"/>
        <v>4600</v>
      </c>
      <c r="C13" s="25">
        <f t="shared" si="1"/>
        <v>3100</v>
      </c>
      <c r="D13" s="25">
        <v>3100</v>
      </c>
      <c r="E13" s="25"/>
      <c r="F13" s="26">
        <v>1500</v>
      </c>
      <c r="G13" s="20"/>
      <c r="H13" s="20"/>
      <c r="I13" s="23"/>
    </row>
    <row r="14" spans="1:9" s="14" customFormat="1" ht="21.75" customHeight="1">
      <c r="A14" s="24" t="s">
        <v>18</v>
      </c>
      <c r="B14" s="35">
        <f t="shared" si="0"/>
        <v>4600</v>
      </c>
      <c r="C14" s="25">
        <f t="shared" si="1"/>
        <v>3600</v>
      </c>
      <c r="D14" s="25">
        <v>3600</v>
      </c>
      <c r="E14" s="25"/>
      <c r="F14" s="26">
        <v>1000</v>
      </c>
      <c r="G14" s="20"/>
      <c r="H14" s="20"/>
      <c r="I14" s="23"/>
    </row>
    <row r="15" spans="1:9" s="13" customFormat="1" ht="21.75" customHeight="1">
      <c r="A15" s="24" t="s">
        <v>19</v>
      </c>
      <c r="B15" s="35">
        <f t="shared" si="0"/>
        <v>3200</v>
      </c>
      <c r="C15" s="25">
        <f t="shared" si="1"/>
        <v>2700</v>
      </c>
      <c r="D15" s="25">
        <v>2700</v>
      </c>
      <c r="E15" s="25"/>
      <c r="F15" s="26">
        <v>500</v>
      </c>
      <c r="G15" s="20"/>
      <c r="H15" s="20"/>
      <c r="I15" s="23"/>
    </row>
    <row r="16" spans="1:9" s="13" customFormat="1" ht="21.75" customHeight="1">
      <c r="A16" s="24" t="s">
        <v>20</v>
      </c>
      <c r="B16" s="35">
        <f t="shared" si="0"/>
        <v>4700</v>
      </c>
      <c r="C16" s="25">
        <f t="shared" si="1"/>
        <v>2700</v>
      </c>
      <c r="D16" s="25">
        <v>2700</v>
      </c>
      <c r="E16" s="25"/>
      <c r="F16" s="26">
        <v>2000</v>
      </c>
      <c r="G16" s="20"/>
      <c r="H16" s="20"/>
      <c r="I16" s="23"/>
    </row>
    <row r="17" spans="1:9" s="14" customFormat="1" ht="21.75" customHeight="1">
      <c r="A17" s="24" t="s">
        <v>21</v>
      </c>
      <c r="B17" s="35">
        <f t="shared" si="0"/>
        <v>5700</v>
      </c>
      <c r="C17" s="25">
        <f t="shared" si="1"/>
        <v>1700</v>
      </c>
      <c r="D17" s="25">
        <v>1700</v>
      </c>
      <c r="E17" s="25"/>
      <c r="F17" s="26">
        <v>4000</v>
      </c>
      <c r="G17" s="20"/>
      <c r="H17" s="20"/>
      <c r="I17" s="23"/>
    </row>
    <row r="18" spans="1:9" s="14" customFormat="1" ht="21.75" customHeight="1">
      <c r="A18" s="24" t="s">
        <v>22</v>
      </c>
      <c r="B18" s="35">
        <f t="shared" si="0"/>
        <v>2400</v>
      </c>
      <c r="C18" s="25">
        <f t="shared" si="1"/>
        <v>1400</v>
      </c>
      <c r="D18" s="25">
        <v>1400</v>
      </c>
      <c r="E18" s="25"/>
      <c r="F18" s="26">
        <v>1000</v>
      </c>
      <c r="G18" s="20"/>
      <c r="H18" s="20"/>
      <c r="I18" s="23"/>
    </row>
    <row r="19" spans="1:9" s="13" customFormat="1" ht="21.75" customHeight="1">
      <c r="A19" s="27" t="s">
        <v>23</v>
      </c>
      <c r="B19" s="36">
        <f t="shared" si="0"/>
        <v>2350</v>
      </c>
      <c r="C19" s="28">
        <f t="shared" si="1"/>
        <v>1850</v>
      </c>
      <c r="D19" s="28">
        <v>1200</v>
      </c>
      <c r="E19" s="28">
        <v>650</v>
      </c>
      <c r="F19" s="29">
        <v>500</v>
      </c>
      <c r="G19" s="20"/>
      <c r="H19" s="20"/>
      <c r="I19" s="23"/>
    </row>
    <row r="22" spans="5:7" ht="14.25">
      <c r="E22" s="19"/>
      <c r="F22" s="19"/>
      <c r="G22" s="19"/>
    </row>
    <row r="23" spans="5:7" ht="14.25">
      <c r="E23" s="19"/>
      <c r="F23" s="19"/>
      <c r="G23" s="19"/>
    </row>
    <row r="24" spans="3:7" ht="14.25">
      <c r="C24" s="21"/>
      <c r="E24" s="19"/>
      <c r="F24" s="19"/>
      <c r="G24" s="19"/>
    </row>
    <row r="25" spans="3:7" ht="14.25">
      <c r="C25" s="21"/>
      <c r="E25" s="19"/>
      <c r="F25" s="19"/>
      <c r="G25" s="19"/>
    </row>
    <row r="26" spans="3:7" ht="14.25">
      <c r="C26" s="21"/>
      <c r="E26" s="22"/>
      <c r="F26" s="19"/>
      <c r="G26" s="19"/>
    </row>
    <row r="27" spans="3:7" ht="14.25">
      <c r="C27" s="21"/>
      <c r="E27" s="19"/>
      <c r="F27" s="19"/>
      <c r="G27" s="19"/>
    </row>
    <row r="28" ht="14.25">
      <c r="C28" s="21"/>
    </row>
    <row r="29" ht="14.25">
      <c r="C29" s="21"/>
    </row>
  </sheetData>
  <sheetProtection/>
  <mergeCells count="4">
    <mergeCell ref="A2:F2"/>
    <mergeCell ref="C4:E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34">
      <selection activeCell="H12" sqref="H12"/>
    </sheetView>
  </sheetViews>
  <sheetFormatPr defaultColWidth="9.00390625" defaultRowHeight="14.25"/>
  <cols>
    <col min="1" max="1" width="10.875" style="0" customWidth="1"/>
    <col min="2" max="2" width="6.875" style="0" customWidth="1"/>
    <col min="3" max="3" width="5.875" style="0" customWidth="1"/>
    <col min="4" max="4" width="7.00390625" style="0" customWidth="1"/>
    <col min="5" max="5" width="6.375" style="0" customWidth="1"/>
    <col min="6" max="6" width="8.50390625" style="0" customWidth="1"/>
    <col min="7" max="7" width="6.375" style="0" customWidth="1"/>
    <col min="8" max="8" width="5.75390625" style="0" customWidth="1"/>
    <col min="9" max="9" width="6.125" style="0" customWidth="1"/>
    <col min="10" max="10" width="5.75390625" style="0" customWidth="1"/>
    <col min="11" max="11" width="6.75390625" style="0" customWidth="1"/>
    <col min="12" max="12" width="7.625" style="0" customWidth="1"/>
    <col min="13" max="13" width="6.625" style="0" customWidth="1"/>
    <col min="14" max="14" width="9.125" style="0" customWidth="1"/>
    <col min="15" max="15" width="6.00390625" style="0" customWidth="1"/>
    <col min="16" max="16" width="7.00390625" style="0" customWidth="1"/>
  </cols>
  <sheetData>
    <row r="1" ht="18.75">
      <c r="A1" s="1" t="s">
        <v>24</v>
      </c>
    </row>
    <row r="2" spans="1:17" ht="24.7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3</v>
      </c>
      <c r="B3" s="43" t="s">
        <v>26</v>
      </c>
      <c r="C3" s="43" t="s">
        <v>27</v>
      </c>
      <c r="D3" s="43" t="s">
        <v>28</v>
      </c>
      <c r="E3" s="43" t="s">
        <v>29</v>
      </c>
      <c r="F3" s="43" t="s">
        <v>30</v>
      </c>
      <c r="G3" s="43" t="s">
        <v>31</v>
      </c>
      <c r="H3" s="43"/>
      <c r="I3" s="43" t="s">
        <v>32</v>
      </c>
      <c r="J3" s="43" t="s">
        <v>33</v>
      </c>
      <c r="K3" s="43" t="s">
        <v>34</v>
      </c>
      <c r="L3" s="43" t="s">
        <v>35</v>
      </c>
      <c r="M3" s="43" t="s">
        <v>36</v>
      </c>
      <c r="N3" s="43" t="s">
        <v>37</v>
      </c>
      <c r="O3" s="43" t="s">
        <v>38</v>
      </c>
      <c r="P3" s="43" t="s">
        <v>39</v>
      </c>
      <c r="Q3" s="45" t="s">
        <v>40</v>
      </c>
    </row>
    <row r="4" spans="1:17" ht="26.25" customHeight="1">
      <c r="A4" s="49"/>
      <c r="B4" s="44"/>
      <c r="C4" s="44"/>
      <c r="D4" s="44"/>
      <c r="E4" s="44"/>
      <c r="F4" s="44"/>
      <c r="G4" s="2" t="s">
        <v>41</v>
      </c>
      <c r="H4" s="2" t="s">
        <v>42</v>
      </c>
      <c r="I4" s="44"/>
      <c r="J4" s="44"/>
      <c r="K4" s="44"/>
      <c r="L4" s="44"/>
      <c r="M4" s="44"/>
      <c r="N4" s="44"/>
      <c r="O4" s="44"/>
      <c r="P4" s="44"/>
      <c r="Q4" s="46"/>
    </row>
    <row r="5" spans="1:17" ht="24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ht="24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17" ht="14.25" customHeight="1">
      <c r="A7" s="50" t="s">
        <v>43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9"/>
    </row>
    <row r="8" spans="1:17" ht="14.25">
      <c r="A8" s="5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0"/>
    </row>
    <row r="9" spans="1:17" ht="14.25">
      <c r="A9" s="5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/>
    </row>
    <row r="10" spans="1:17" ht="14.25">
      <c r="A10" s="5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</row>
    <row r="11" spans="1:17" ht="14.25">
      <c r="A11" s="5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</row>
    <row r="12" spans="1:17" ht="14.25">
      <c r="A12" s="5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</row>
    <row r="13" spans="1:17" ht="14.25">
      <c r="A13" s="5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</row>
    <row r="14" spans="1:17" ht="14.25">
      <c r="A14" s="5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0"/>
    </row>
    <row r="15" spans="1:17" ht="9.75" customHeight="1">
      <c r="A15" s="5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1"/>
    </row>
    <row r="16" spans="1:17" ht="14.25">
      <c r="A16" s="6" t="s">
        <v>44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4.25">
      <c r="A17" s="6" t="s">
        <v>45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4.25">
      <c r="A18" s="6" t="s">
        <v>46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4.25">
      <c r="A19" s="6" t="s">
        <v>47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4.25">
      <c r="A20" s="6" t="s">
        <v>48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4.25">
      <c r="A21" s="6" t="s">
        <v>49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4.25">
      <c r="A22" s="6" t="s">
        <v>50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4.25">
      <c r="A23" s="6" t="s">
        <v>51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4.25">
      <c r="A24" s="6" t="s">
        <v>52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4.25">
      <c r="A25" s="6" t="s">
        <v>53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4.25">
      <c r="A26" s="6" t="s">
        <v>54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6" t="s">
        <v>55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</sheetData>
  <sheetProtection/>
  <mergeCells count="18">
    <mergeCell ref="A2:Q2"/>
    <mergeCell ref="G3:H3"/>
    <mergeCell ref="A3:A4"/>
    <mergeCell ref="A7:A15"/>
    <mergeCell ref="B3:B4"/>
    <mergeCell ref="C3:C4"/>
    <mergeCell ref="D3:D4"/>
    <mergeCell ref="E3:E4"/>
    <mergeCell ref="F3:F4"/>
    <mergeCell ref="I3:I4"/>
    <mergeCell ref="P3:P4"/>
    <mergeCell ref="Q3:Q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2019-04-16T06:30:41Z</cp:lastPrinted>
  <dcterms:created xsi:type="dcterms:W3CDTF">2017-11-21T07:56:38Z</dcterms:created>
  <dcterms:modified xsi:type="dcterms:W3CDTF">2019-04-16T06:30:45Z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