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firstSheet="1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'附表3-6'!$A$1:$F$22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<sst xmlns="http://schemas.openxmlformats.org/spreadsheetml/2006/main" count="233" uniqueCount="140">
  <si>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</si>
  <si>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</si>
  <si>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</si>
  <si>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</si>
  <si>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</si>
  <si>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</si>
  <si>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</si>
  <si>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</si>
  <si>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</si>
  <si>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</si>
  <si>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</si>
  <si>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</si>
  <si>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</si>
  <si>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</si>
  <si>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</si>
  <si>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</si>
  <si>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</si>
  <si>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</si>
  <si>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</si>
  <si>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</si>
  <si>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</si>
  <si>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</si>
  <si>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</si>
  <si>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</si>
  <si>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</si>
  <si>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</si>
  <si>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</si>
  <si>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</si>
  <si>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</si>
  <si>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</si>
  <si>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</si>
  <si>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</si>
  <si>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</si>
  <si>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</si>
  <si>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</si>
  <si>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</si>
  <si>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</si>
  <si>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</si>
  <si>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</si>
  <si>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</si>
  <si>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</si>
  <si>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</si>
  <si>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</si>
  <si>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</si>
  <si>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</si>
  <si>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</si>
  <si>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</si>
  <si>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</si>
  <si>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</si>
  <si>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</si>
  <si>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</si>
  <si>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</si>
  <si>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</si>
  <si>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</si>
  <si>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</si>
  <si>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</si>
  <si>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</si>
  <si>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一般公共服务支出</t>
  </si>
  <si>
    <t>组织事务</t>
  </si>
  <si>
    <t>行政运行</t>
  </si>
  <si>
    <t>社会保障和就业支出</t>
  </si>
  <si>
    <t>抚恤</t>
  </si>
  <si>
    <t>其他优抚支出</t>
  </si>
  <si>
    <t>农林水支出</t>
  </si>
  <si>
    <t>农业</t>
  </si>
  <si>
    <t>对高校毕业生到基层任职补助</t>
  </si>
  <si>
    <t>农村综合改革</t>
  </si>
  <si>
    <t>其他农村综合改革支出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</si>
  <si>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</si>
  <si>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</si>
  <si>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</si>
  <si>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</si>
  <si>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</si>
  <si>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</si>
  <si>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</si>
  <si>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</si>
  <si>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</si>
  <si>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</si>
  <si>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</si>
  <si>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</si>
  <si>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</si>
  <si>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</si>
  <si>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</si>
  <si>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</si>
  <si>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</si>
  <si>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</si>
  <si>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</si>
  <si>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</si>
  <si>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</si>
  <si>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</si>
  <si>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</si>
  <si>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</si>
  <si>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</si>
  <si>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</si>
  <si>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</si>
  <si>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</si>
  <si>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</si>
  <si>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</si>
  <si>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</si>
  <si>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</si>
  <si>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</si>
  <si>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</si>
  <si>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工资和福利支出</t>
  </si>
  <si>
    <t>基本工资</t>
  </si>
  <si>
    <t>津贴补贴</t>
  </si>
  <si>
    <t>奖金</t>
  </si>
  <si>
    <t>商品和服务支出</t>
  </si>
  <si>
    <t>办公费</t>
  </si>
  <si>
    <t>印刷费</t>
  </si>
  <si>
    <t>邮电费</t>
  </si>
  <si>
    <t>差旅费</t>
  </si>
  <si>
    <t>维修（护）费</t>
  </si>
  <si>
    <t>会议费</t>
  </si>
  <si>
    <t>公务接待费</t>
  </si>
  <si>
    <t>公务用车运行维护费</t>
  </si>
  <si>
    <t>其他交通费用</t>
  </si>
  <si>
    <t>对个人和家庭的补助</t>
  </si>
  <si>
    <t>离休费</t>
  </si>
  <si>
    <t>退休费</t>
  </si>
  <si>
    <t>奖励金</t>
  </si>
  <si>
    <t>医疗费</t>
  </si>
  <si>
    <t>采暖补贴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</si>
  <si>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</si>
  <si>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</si>
  <si>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注：无政府基金预算，空表列示。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</si>
  <si>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</si>
  <si>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</si>
  <si>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注：无国有资本经营预算，空表列示。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</si>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</sst>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9"/>
      <name val="宋体"/>
      <family val="0"/>
    </font>
    <font>
      <sz val="12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name val="仿宋_GB2312"/>
      <family val="3"/>
    </font>
    <font>
      <sz val="12"/>
      <name val="仿宋_GB2312"/>
      <family val="3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24" fillId="0" borderId="0" applyFont="0" applyFill="0" applyBorder="0" applyAlignment="0" applyProtection="0"/>
    <xf numFmtId="0" fontId="24" fillId="2" borderId="0" applyNumberFormat="0" applyBorder="0" applyAlignment="0" applyProtection="0"/>
    <xf numFmtId="0" fontId="28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4" fillId="4" borderId="0" applyNumberFormat="0" applyBorder="0" applyAlignment="0" applyProtection="0"/>
    <xf numFmtId="0" fontId="33" fillId="5" borderId="0" applyNumberFormat="0" applyBorder="0" applyAlignment="0" applyProtection="0"/>
    <xf numFmtId="43" fontId="24" fillId="0" borderId="0" applyFont="0" applyFill="0" applyBorder="0" applyAlignment="0" applyProtection="0"/>
    <xf numFmtId="0" fontId="34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9" fontId="2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4" fillId="2" borderId="2" applyNumberFormat="0" applyFont="0" applyAlignment="0" applyProtection="0"/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40" fillId="0" borderId="3" applyNumberFormat="0" applyFill="0" applyAlignment="0" applyProtection="0"/>
    <xf numFmtId="0" fontId="23" fillId="0" borderId="4" applyNumberFormat="0" applyFill="0" applyAlignment="0" applyProtection="0"/>
    <xf numFmtId="0" fontId="34" fillId="7" borderId="0" applyNumberFormat="0" applyBorder="0" applyAlignment="0" applyProtection="0"/>
    <xf numFmtId="0" fontId="22" fillId="0" borderId="5" applyNumberFormat="0" applyFill="0" applyAlignment="0" applyProtection="0"/>
    <xf numFmtId="0" fontId="34" fillId="8" borderId="0" applyNumberFormat="0" applyBorder="0" applyAlignment="0" applyProtection="0"/>
    <xf numFmtId="0" fontId="39" fillId="9" borderId="6" applyNumberFormat="0" applyAlignment="0" applyProtection="0"/>
    <xf numFmtId="0" fontId="31" fillId="9" borderId="1" applyNumberFormat="0" applyAlignment="0" applyProtection="0"/>
    <xf numFmtId="0" fontId="27" fillId="10" borderId="7" applyNumberFormat="0" applyAlignment="0" applyProtection="0"/>
    <xf numFmtId="0" fontId="24" fillId="3" borderId="0" applyNumberFormat="0" applyBorder="0" applyAlignment="0" applyProtection="0"/>
    <xf numFmtId="0" fontId="34" fillId="11" borderId="0" applyNumberFormat="0" applyBorder="0" applyAlignment="0" applyProtection="0"/>
    <xf numFmtId="0" fontId="26" fillId="0" borderId="8" applyNumberFormat="0" applyFill="0" applyAlignment="0" applyProtection="0"/>
    <xf numFmtId="0" fontId="29" fillId="0" borderId="9" applyNumberFormat="0" applyFill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5" fillId="4" borderId="0" applyNumberFormat="0" applyBorder="0" applyAlignment="0" applyProtection="0"/>
    <xf numFmtId="0" fontId="24" fillId="13" borderId="0" applyNumberFormat="0" applyBorder="0" applyAlignment="0" applyProtection="0"/>
    <xf numFmtId="0" fontId="3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34" fillId="7" borderId="0" applyNumberFormat="0" applyBorder="0" applyAlignment="0" applyProtection="0"/>
    <xf numFmtId="0" fontId="24" fillId="16" borderId="0" applyNumberFormat="0" applyBorder="0" applyAlignment="0" applyProtection="0"/>
    <xf numFmtId="0" fontId="34" fillId="7" borderId="0" applyNumberFormat="0" applyBorder="0" applyAlignment="0" applyProtection="0"/>
    <xf numFmtId="0" fontId="34" fillId="17" borderId="0" applyNumberFormat="0" applyBorder="0" applyAlignment="0" applyProtection="0"/>
    <xf numFmtId="0" fontId="24" fillId="3" borderId="0" applyNumberFormat="0" applyBorder="0" applyAlignment="0" applyProtection="0"/>
    <xf numFmtId="0" fontId="34" fillId="3" borderId="0" applyNumberFormat="0" applyBorder="0" applyAlignment="0" applyProtection="0"/>
    <xf numFmtId="0" fontId="33" fillId="5" borderId="0" applyNumberFormat="0" applyBorder="0" applyAlignment="0" applyProtection="0"/>
    <xf numFmtId="0" fontId="24" fillId="0" borderId="0">
      <alignment vertical="center"/>
      <protection/>
    </xf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41" fillId="0" borderId="0">
      <alignment/>
      <protection/>
    </xf>
  </cellStyleXfs>
  <cellXfs count="128">
    <xf numFmtId="0" fontId="0" fillId="0" borderId="0" xfId="0" applyAlignment="1">
      <alignment/>
    </xf>
    <xf numFmtId="0" fontId="1" fillId="0" borderId="0" xfId="15" applyFont="1" applyAlignment="1">
      <alignment horizontal="right" vertical="center"/>
      <protection/>
    </xf>
    <xf numFmtId="0" fontId="2" fillId="9" borderId="0" xfId="58" applyFont="1" applyFill="1" applyAlignment="1">
      <alignment vertical="center" wrapText="1"/>
      <protection/>
    </xf>
    <xf numFmtId="0" fontId="3" fillId="9" borderId="0" xfId="58" applyFont="1" applyFill="1" applyAlignment="1">
      <alignment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0" xfId="58" applyFont="1" applyAlignment="1">
      <alignment vertical="center" wrapText="1"/>
      <protection/>
    </xf>
    <xf numFmtId="0" fontId="1" fillId="0" borderId="0" xfId="15" applyFont="1" applyAlignment="1">
      <alignment horizontal="left" vertical="center"/>
      <protection/>
    </xf>
    <xf numFmtId="0" fontId="1" fillId="0" borderId="0" xfId="15" applyFont="1" applyBorder="1" applyAlignment="1">
      <alignment horizontal="right" vertical="center"/>
      <protection/>
    </xf>
    <xf numFmtId="0" fontId="6" fillId="9" borderId="0" xfId="58" applyFont="1" applyFill="1" applyAlignment="1">
      <alignment horizontal="center" vertical="center" wrapText="1"/>
      <protection/>
    </xf>
    <xf numFmtId="0" fontId="7" fillId="9" borderId="0" xfId="58" applyFont="1" applyFill="1" applyAlignment="1">
      <alignment horizontal="center" vertical="center" wrapText="1"/>
      <protection/>
    </xf>
    <xf numFmtId="0" fontId="8" fillId="9" borderId="0" xfId="15" applyFont="1" applyFill="1" applyAlignment="1">
      <alignment horizontal="right" vertical="center"/>
      <protection/>
    </xf>
    <xf numFmtId="0" fontId="9" fillId="9" borderId="0" xfId="15" applyFont="1" applyFill="1" applyAlignment="1">
      <alignment horizontal="left" vertical="center"/>
      <protection/>
    </xf>
    <xf numFmtId="0" fontId="1" fillId="9" borderId="0" xfId="58" applyFont="1" applyFill="1" applyBorder="1" applyAlignment="1">
      <alignment vertical="center" wrapText="1"/>
      <protection/>
    </xf>
    <xf numFmtId="0" fontId="9" fillId="9" borderId="0" xfId="15" applyFont="1" applyFill="1" applyAlignment="1">
      <alignment horizontal="right" vertical="center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3" xfId="58" applyFont="1" applyFill="1" applyBorder="1" applyAlignment="1">
      <alignment horizontal="center" vertical="center" wrapText="1"/>
      <protection/>
    </xf>
    <xf numFmtId="0" fontId="10" fillId="0" borderId="14" xfId="58" applyFont="1" applyFill="1" applyBorder="1" applyAlignment="1">
      <alignment horizontal="center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0" fontId="10" fillId="0" borderId="15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left"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14" fillId="0" borderId="0" xfId="0" applyFont="1" applyFill="1" applyAlignment="1" applyProtection="1">
      <alignment vertical="top"/>
      <protection locked="0"/>
    </xf>
    <xf numFmtId="0" fontId="3" fillId="9" borderId="0" xfId="58" applyFont="1" applyFill="1" applyAlignment="1">
      <alignment horizontal="center" vertical="center" wrapText="1"/>
      <protection/>
    </xf>
    <xf numFmtId="0" fontId="1" fillId="9" borderId="0" xfId="58" applyFont="1" applyFill="1" applyAlignment="1">
      <alignment horizontal="center" vertical="center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0" fontId="12" fillId="0" borderId="15" xfId="58" applyFont="1" applyBorder="1" applyAlignment="1">
      <alignment horizontal="center" vertical="center" wrapText="1"/>
      <protection/>
    </xf>
    <xf numFmtId="0" fontId="12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center" vertical="center" wrapText="1"/>
      <protection/>
    </xf>
    <xf numFmtId="4" fontId="1" fillId="0" borderId="15" xfId="58" applyNumberFormat="1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vertical="center" wrapText="1"/>
      <protection/>
    </xf>
    <xf numFmtId="0" fontId="1" fillId="0" borderId="15" xfId="58" applyFont="1" applyFill="1" applyBorder="1" applyAlignment="1">
      <alignment vertical="center" wrapText="1"/>
      <protection/>
    </xf>
    <xf numFmtId="4" fontId="1" fillId="0" borderId="15" xfId="58" applyNumberFormat="1" applyFont="1" applyFill="1" applyBorder="1" applyAlignment="1">
      <alignment vertical="center" wrapText="1"/>
      <protection/>
    </xf>
    <xf numFmtId="0" fontId="15" fillId="0" borderId="16" xfId="0" applyFont="1" applyFill="1" applyBorder="1" applyAlignment="1" applyProtection="1">
      <alignment horizontal="left" vertical="center"/>
      <protection locked="0"/>
    </xf>
    <xf numFmtId="0" fontId="5" fillId="0" borderId="0" xfId="58" applyFont="1" applyAlignment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" fillId="0" borderId="0" xfId="15" applyFont="1" applyAlignment="1">
      <alignment horizontal="center" vertical="center"/>
      <protection/>
    </xf>
    <xf numFmtId="0" fontId="8" fillId="9" borderId="0" xfId="15" applyFont="1" applyFill="1" applyAlignment="1">
      <alignment horizontal="center" vertical="center"/>
      <protection/>
    </xf>
    <xf numFmtId="0" fontId="9" fillId="9" borderId="0" xfId="15" applyFont="1" applyFill="1" applyAlignment="1">
      <alignment horizontal="center" vertical="center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vertical="center" wrapText="1"/>
      <protection/>
    </xf>
    <xf numFmtId="176" fontId="1" fillId="0" borderId="15" xfId="58" applyNumberFormat="1" applyFont="1" applyBorder="1" applyAlignment="1">
      <alignment horizontal="center" vertical="center" wrapText="1"/>
      <protection/>
    </xf>
    <xf numFmtId="0" fontId="16" fillId="0" borderId="15" xfId="58" applyFont="1" applyBorder="1" applyAlignment="1">
      <alignment vertical="center" wrapText="1"/>
      <protection/>
    </xf>
    <xf numFmtId="176" fontId="1" fillId="0" borderId="15" xfId="58" applyNumberFormat="1" applyFont="1" applyFill="1" applyBorder="1" applyAlignment="1">
      <alignment horizontal="center" vertical="center" wrapText="1"/>
      <protection/>
    </xf>
    <xf numFmtId="0" fontId="1" fillId="0" borderId="11" xfId="58" applyFont="1" applyBorder="1" applyAlignment="1">
      <alignment horizontal="center" vertical="center" wrapText="1"/>
      <protection/>
    </xf>
    <xf numFmtId="0" fontId="1" fillId="0" borderId="13" xfId="58" applyFont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0" fillId="0" borderId="15" xfId="58" applyFont="1" applyBorder="1" applyAlignment="1">
      <alignment vertical="center" wrapText="1"/>
      <protection/>
    </xf>
    <xf numFmtId="177" fontId="1" fillId="0" borderId="15" xfId="0" applyNumberFormat="1" applyFont="1" applyFill="1" applyBorder="1" applyAlignment="1">
      <alignment horizontal="right" vertical="center"/>
    </xf>
    <xf numFmtId="0" fontId="1" fillId="18" borderId="15" xfId="0" applyNumberFormat="1" applyFont="1" applyFill="1" applyBorder="1" applyAlignment="1">
      <alignment horizontal="left" vertical="center"/>
    </xf>
    <xf numFmtId="177" fontId="16" fillId="18" borderId="15" xfId="0" applyNumberFormat="1" applyFont="1" applyFill="1" applyBorder="1" applyAlignment="1">
      <alignment horizontal="left" vertical="center"/>
    </xf>
    <xf numFmtId="177" fontId="1" fillId="18" borderId="15" xfId="0" applyNumberFormat="1" applyFont="1" applyFill="1" applyBorder="1" applyAlignment="1">
      <alignment horizontal="right" vertical="center"/>
    </xf>
    <xf numFmtId="0" fontId="1" fillId="9" borderId="15" xfId="0" applyNumberFormat="1" applyFont="1" applyFill="1" applyBorder="1" applyAlignment="1">
      <alignment horizontal="left" vertical="center"/>
    </xf>
    <xf numFmtId="177" fontId="16" fillId="9" borderId="15" xfId="0" applyNumberFormat="1" applyFont="1" applyFill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2" fillId="0" borderId="0" xfId="15" applyFont="1" applyAlignment="1">
      <alignment horizontal="right" vertical="center"/>
      <protection/>
    </xf>
    <xf numFmtId="0" fontId="17" fillId="0" borderId="0" xfId="15" applyFont="1" applyAlignment="1">
      <alignment horizontal="right" vertical="center"/>
      <protection/>
    </xf>
    <xf numFmtId="0" fontId="12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18" fillId="0" borderId="0" xfId="15" applyFont="1" applyFill="1" applyAlignment="1">
      <alignment horizontal="center" vertical="center"/>
      <protection/>
    </xf>
    <xf numFmtId="0" fontId="19" fillId="0" borderId="0" xfId="15" applyFont="1" applyFill="1" applyAlignment="1">
      <alignment horizontal="center"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5" fillId="9" borderId="0" xfId="15" applyFont="1" applyFill="1" applyAlignment="1">
      <alignment horizontal="right" vertical="center"/>
      <protection/>
    </xf>
    <xf numFmtId="0" fontId="1" fillId="9" borderId="0" xfId="15" applyFont="1" applyFill="1" applyAlignment="1">
      <alignment horizontal="right" vertical="center"/>
      <protection/>
    </xf>
    <xf numFmtId="177" fontId="12" fillId="9" borderId="15" xfId="15" applyNumberFormat="1" applyFont="1" applyFill="1" applyBorder="1" applyAlignment="1">
      <alignment horizontal="center" vertical="center"/>
      <protection/>
    </xf>
    <xf numFmtId="0" fontId="17" fillId="0" borderId="0" xfId="15" applyFont="1" applyBorder="1" applyAlignment="1">
      <alignment horizontal="right" vertical="center"/>
      <protection/>
    </xf>
    <xf numFmtId="49" fontId="12" fillId="9" borderId="15" xfId="15" applyNumberFormat="1" applyFont="1" applyFill="1" applyBorder="1" applyAlignment="1">
      <alignment horizontal="center" vertical="center" wrapText="1"/>
      <protection/>
    </xf>
    <xf numFmtId="49" fontId="10" fillId="9" borderId="15" xfId="15" applyNumberFormat="1" applyFont="1" applyFill="1" applyBorder="1" applyAlignment="1">
      <alignment horizontal="center" vertical="center" wrapText="1"/>
      <protection/>
    </xf>
    <xf numFmtId="0" fontId="12" fillId="0" borderId="0" xfId="15" applyFont="1" applyBorder="1" applyAlignment="1">
      <alignment horizontal="right" vertical="center"/>
      <protection/>
    </xf>
    <xf numFmtId="177" fontId="1" fillId="0" borderId="15" xfId="15" applyNumberFormat="1" applyFont="1" applyFill="1" applyBorder="1" applyAlignment="1">
      <alignment horizontal="left" vertical="center"/>
      <protection/>
    </xf>
    <xf numFmtId="177" fontId="1" fillId="0" borderId="15" xfId="15" applyNumberFormat="1" applyFont="1" applyFill="1" applyBorder="1" applyAlignment="1">
      <alignment horizontal="right" vertical="center"/>
      <protection/>
    </xf>
    <xf numFmtId="177" fontId="1" fillId="9" borderId="15" xfId="15" applyNumberFormat="1" applyFont="1" applyFill="1" applyBorder="1" applyAlignment="1">
      <alignment horizontal="left" vertical="center"/>
      <protection/>
    </xf>
    <xf numFmtId="0" fontId="1" fillId="9" borderId="15" xfId="15" applyNumberFormat="1" applyFont="1" applyFill="1" applyBorder="1" applyAlignment="1">
      <alignment horizontal="center" vertical="center"/>
      <protection/>
    </xf>
    <xf numFmtId="177" fontId="13" fillId="9" borderId="15" xfId="15" applyNumberFormat="1" applyFont="1" applyFill="1" applyBorder="1" applyAlignment="1">
      <alignment horizontal="left" vertical="center"/>
      <protection/>
    </xf>
    <xf numFmtId="177" fontId="1" fillId="0" borderId="15" xfId="15" applyNumberFormat="1" applyFont="1" applyFill="1" applyBorder="1" applyAlignment="1">
      <alignment horizontal="center" vertical="center"/>
      <protection/>
    </xf>
    <xf numFmtId="0" fontId="1" fillId="0" borderId="15" xfId="15" applyFont="1" applyFill="1" applyBorder="1" applyAlignment="1">
      <alignment horizontal="right" vertical="center"/>
      <protection/>
    </xf>
    <xf numFmtId="177" fontId="12" fillId="0" borderId="15" xfId="15" applyNumberFormat="1" applyFont="1" applyFill="1" applyBorder="1" applyAlignment="1">
      <alignment horizontal="center" vertical="center"/>
      <protection/>
    </xf>
    <xf numFmtId="177" fontId="13" fillId="0" borderId="15" xfId="15" applyNumberFormat="1" applyFont="1" applyFill="1" applyBorder="1" applyAlignment="1">
      <alignment horizontal="center" vertical="center"/>
      <protection/>
    </xf>
    <xf numFmtId="177" fontId="12" fillId="0" borderId="15" xfId="15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right" vertical="center"/>
    </xf>
    <xf numFmtId="0" fontId="1" fillId="9" borderId="0" xfId="0" applyFont="1" applyFill="1" applyAlignment="1">
      <alignment horizontal="right" vertical="center"/>
    </xf>
    <xf numFmtId="0" fontId="9" fillId="9" borderId="0" xfId="0" applyFont="1" applyFill="1" applyAlignment="1">
      <alignment horizontal="center" vertical="center"/>
    </xf>
    <xf numFmtId="177" fontId="11" fillId="9" borderId="15" xfId="0" applyNumberFormat="1" applyFont="1" applyFill="1" applyBorder="1" applyAlignment="1">
      <alignment horizontal="center" vertical="center" wrapText="1"/>
    </xf>
    <xf numFmtId="177" fontId="12" fillId="9" borderId="15" xfId="0" applyNumberFormat="1" applyFont="1" applyFill="1" applyBorder="1" applyAlignment="1">
      <alignment horizontal="center" vertical="center" wrapText="1"/>
    </xf>
    <xf numFmtId="177" fontId="1" fillId="9" borderId="15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18" borderId="0" xfId="0" applyFont="1" applyFill="1" applyAlignment="1">
      <alignment horizontal="right" vertical="center"/>
    </xf>
    <xf numFmtId="177" fontId="12" fillId="0" borderId="15" xfId="0" applyNumberFormat="1" applyFont="1" applyFill="1" applyBorder="1" applyAlignment="1">
      <alignment horizontal="center" vertical="center" wrapText="1"/>
    </xf>
    <xf numFmtId="0" fontId="20" fillId="18" borderId="15" xfId="0" applyNumberFormat="1" applyFont="1" applyFill="1" applyBorder="1" applyAlignment="1">
      <alignment horizontal="left" vertical="center"/>
    </xf>
    <xf numFmtId="177" fontId="20" fillId="18" borderId="15" xfId="0" applyNumberFormat="1" applyFont="1" applyFill="1" applyBorder="1" applyAlignment="1">
      <alignment horizontal="left" vertical="center"/>
    </xf>
    <xf numFmtId="0" fontId="20" fillId="9" borderId="15" xfId="0" applyNumberFormat="1" applyFont="1" applyFill="1" applyBorder="1" applyAlignment="1">
      <alignment horizontal="left" vertical="center"/>
    </xf>
    <xf numFmtId="177" fontId="20" fillId="9" borderId="15" xfId="0" applyNumberFormat="1" applyFont="1" applyFill="1" applyBorder="1" applyAlignment="1">
      <alignment horizontal="left" vertical="center"/>
    </xf>
    <xf numFmtId="0" fontId="21" fillId="0" borderId="11" xfId="0" applyNumberFormat="1" applyFont="1" applyBorder="1" applyAlignment="1">
      <alignment horizontal="left" vertical="center"/>
    </xf>
    <xf numFmtId="0" fontId="21" fillId="0" borderId="13" xfId="0" applyNumberFormat="1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1" fillId="18" borderId="0" xfId="0" applyFont="1" applyFill="1" applyBorder="1" applyAlignment="1">
      <alignment horizontal="right" vertical="center"/>
    </xf>
    <xf numFmtId="177" fontId="10" fillId="9" borderId="15" xfId="15" applyNumberFormat="1" applyFont="1" applyFill="1" applyBorder="1" applyAlignment="1">
      <alignment horizontal="center"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0" fontId="3" fillId="0" borderId="0" xfId="15" applyFont="1" applyBorder="1" applyAlignment="1">
      <alignment horizontal="left" vertical="center"/>
      <protection/>
    </xf>
    <xf numFmtId="177" fontId="12" fillId="9" borderId="15" xfId="15" applyNumberFormat="1" applyFont="1" applyFill="1" applyBorder="1" applyAlignment="1" quotePrefix="1">
      <alignment horizontal="center" vertical="center"/>
      <protection/>
    </xf>
    <xf numFmtId="177" fontId="1" fillId="0" borderId="15" xfId="15" applyNumberFormat="1" applyFont="1" applyFill="1" applyBorder="1" applyAlignment="1" quotePrefix="1">
      <alignment horizontal="left" vertical="center"/>
      <protection/>
    </xf>
    <xf numFmtId="177" fontId="1" fillId="9" borderId="15" xfId="15" applyNumberFormat="1" applyFont="1" applyFill="1" applyBorder="1" applyAlignment="1" quotePrefix="1">
      <alignment horizontal="left" vertical="center"/>
      <protection/>
    </xf>
    <xf numFmtId="177" fontId="12" fillId="0" borderId="15" xfId="15" applyNumberFormat="1" applyFont="1" applyFill="1" applyBorder="1" applyAlignment="1" quotePrefix="1">
      <alignment horizontal="center" vertical="center"/>
      <protection/>
    </xf>
    <xf numFmtId="177" fontId="11" fillId="9" borderId="15" xfId="0" applyNumberFormat="1" applyFont="1" applyFill="1" applyBorder="1" applyAlignment="1" quotePrefix="1">
      <alignment horizontal="center" vertical="center" wrapText="1"/>
    </xf>
    <xf numFmtId="177" fontId="12" fillId="9" borderId="15" xfId="0" applyNumberFormat="1" applyFont="1" applyFill="1" applyBorder="1" applyAlignment="1" quotePrefix="1">
      <alignment horizontal="center" vertical="center" wrapText="1"/>
    </xf>
    <xf numFmtId="177" fontId="12" fillId="0" borderId="15" xfId="0" applyNumberFormat="1" applyFont="1" applyFill="1" applyBorder="1" applyAlignment="1" quotePrefix="1">
      <alignment horizontal="center" vertical="center" wrapText="1"/>
    </xf>
    <xf numFmtId="177" fontId="1" fillId="9" borderId="15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A4">
      <selection activeCell="D7" sqref="D7:D21"/>
    </sheetView>
  </sheetViews>
  <sheetFormatPr defaultColWidth="9.00390625" defaultRowHeight="14.25"/>
  <cols>
    <col min="1" max="1" width="50.625" style="69" customWidth="1"/>
    <col min="2" max="2" width="15.625" style="69" customWidth="1"/>
    <col min="3" max="3" width="50.625" style="69" customWidth="1"/>
    <col min="4" max="4" width="15.625" style="69" customWidth="1"/>
    <col min="5" max="6" width="9.00390625" style="70" customWidth="1"/>
    <col min="7" max="16384" width="9.00390625" style="69" customWidth="1"/>
  </cols>
  <sheetData>
    <row r="1" ht="15">
      <c r="A1" s="6" t="s">
        <v>0</v>
      </c>
    </row>
    <row r="2" spans="1:6" s="66" customFormat="1" ht="18" customHeight="1">
      <c r="A2" s="71" t="s">
        <v>1</v>
      </c>
      <c r="B2" s="72"/>
      <c r="C2" s="72"/>
      <c r="D2" s="72"/>
      <c r="E2" s="73"/>
      <c r="F2" s="73"/>
    </row>
    <row r="3" spans="1:4" ht="3" customHeight="1" hidden="1">
      <c r="A3" s="74"/>
      <c r="B3" s="74"/>
      <c r="C3" s="74"/>
      <c r="D3" s="10" t="s">
        <v>2</v>
      </c>
    </row>
    <row r="4" spans="1:6" s="1" customFormat="1" ht="15" customHeight="1">
      <c r="A4" s="11"/>
      <c r="B4" s="75"/>
      <c r="C4" s="75"/>
      <c r="D4" s="13" t="s">
        <v>3</v>
      </c>
      <c r="E4" s="7"/>
      <c r="F4" s="7"/>
    </row>
    <row r="5" spans="1:6" s="68" customFormat="1" ht="14.25" customHeight="1">
      <c r="A5" s="120" t="s">
        <v>4</v>
      </c>
      <c r="B5" s="76"/>
      <c r="C5" s="120" t="s">
        <v>5</v>
      </c>
      <c r="D5" s="76"/>
      <c r="E5" s="80"/>
      <c r="F5" s="80"/>
    </row>
    <row r="6" spans="1:6" s="68" customFormat="1" ht="14.25" customHeight="1">
      <c r="A6" s="120" t="s">
        <v>6</v>
      </c>
      <c r="B6" s="117" t="s">
        <v>7</v>
      </c>
      <c r="C6" s="120" t="s">
        <v>6</v>
      </c>
      <c r="D6" s="117" t="s">
        <v>7</v>
      </c>
      <c r="E6" s="80"/>
      <c r="F6" s="80"/>
    </row>
    <row r="7" spans="1:6" s="1" customFormat="1" ht="14.25" customHeight="1">
      <c r="A7" s="121" t="s">
        <v>8</v>
      </c>
      <c r="B7" s="82">
        <v>6474.58</v>
      </c>
      <c r="C7" s="122" t="s">
        <v>9</v>
      </c>
      <c r="D7" s="82">
        <v>770.14</v>
      </c>
      <c r="E7" s="7"/>
      <c r="F7" s="7"/>
    </row>
    <row r="8" spans="1:6" s="1" customFormat="1" ht="14.25" customHeight="1">
      <c r="A8" s="83" t="s">
        <v>10</v>
      </c>
      <c r="B8" s="82"/>
      <c r="C8" s="122" t="s">
        <v>11</v>
      </c>
      <c r="D8" s="82"/>
      <c r="E8" s="7"/>
      <c r="F8" s="7"/>
    </row>
    <row r="9" spans="1:6" s="1" customFormat="1" ht="14.25" customHeight="1">
      <c r="A9" s="83" t="s">
        <v>12</v>
      </c>
      <c r="B9" s="82"/>
      <c r="C9" s="122" t="s">
        <v>13</v>
      </c>
      <c r="D9" s="82"/>
      <c r="E9" s="7"/>
      <c r="F9" s="7"/>
    </row>
    <row r="10" spans="1:6" s="1" customFormat="1" ht="14.25" customHeight="1">
      <c r="A10" s="83" t="s">
        <v>14</v>
      </c>
      <c r="B10" s="82"/>
      <c r="C10" s="122" t="s">
        <v>15</v>
      </c>
      <c r="D10" s="82"/>
      <c r="E10" s="7"/>
      <c r="F10" s="7"/>
    </row>
    <row r="11" spans="1:6" s="1" customFormat="1" ht="14.25" customHeight="1">
      <c r="A11" s="83" t="s">
        <v>16</v>
      </c>
      <c r="B11" s="82"/>
      <c r="C11" s="122" t="s">
        <v>17</v>
      </c>
      <c r="D11" s="82"/>
      <c r="E11" s="7"/>
      <c r="F11" s="7"/>
    </row>
    <row r="12" spans="1:6" s="1" customFormat="1" ht="14.25" customHeight="1">
      <c r="A12" s="83" t="s">
        <v>18</v>
      </c>
      <c r="B12" s="82"/>
      <c r="C12" s="122" t="s">
        <v>19</v>
      </c>
      <c r="D12" s="82"/>
      <c r="E12" s="7"/>
      <c r="F12" s="7"/>
    </row>
    <row r="13" spans="1:6" s="1" customFormat="1" ht="14.25" customHeight="1">
      <c r="A13" s="83"/>
      <c r="B13" s="82"/>
      <c r="C13" s="122" t="s">
        <v>20</v>
      </c>
      <c r="D13" s="82"/>
      <c r="E13" s="7"/>
      <c r="F13" s="7"/>
    </row>
    <row r="14" spans="1:6" s="1" customFormat="1" ht="14.25" customHeight="1">
      <c r="A14" s="83"/>
      <c r="B14" s="82"/>
      <c r="C14" s="122" t="s">
        <v>21</v>
      </c>
      <c r="D14" s="82">
        <v>46.22</v>
      </c>
      <c r="E14" s="7"/>
      <c r="F14" s="7"/>
    </row>
    <row r="15" spans="1:6" s="1" customFormat="1" ht="14.25" customHeight="1">
      <c r="A15" s="83"/>
      <c r="B15" s="82"/>
      <c r="C15" s="122" t="s">
        <v>22</v>
      </c>
      <c r="D15" s="86"/>
      <c r="E15" s="7"/>
      <c r="F15" s="7"/>
    </row>
    <row r="16" spans="1:6" s="1" customFormat="1" ht="14.25" customHeight="1">
      <c r="A16" s="83"/>
      <c r="B16" s="82"/>
      <c r="C16" s="121" t="s">
        <v>23</v>
      </c>
      <c r="D16" s="82"/>
      <c r="E16" s="7"/>
      <c r="F16" s="7"/>
    </row>
    <row r="17" spans="1:6" s="1" customFormat="1" ht="14.25" customHeight="1">
      <c r="A17" s="83"/>
      <c r="B17" s="87"/>
      <c r="C17" s="121" t="s">
        <v>24</v>
      </c>
      <c r="D17" s="82"/>
      <c r="E17" s="7"/>
      <c r="F17" s="7"/>
    </row>
    <row r="18" spans="1:6" s="1" customFormat="1" ht="14.25" customHeight="1">
      <c r="A18" s="83"/>
      <c r="B18" s="82"/>
      <c r="C18" s="121" t="s">
        <v>25</v>
      </c>
      <c r="D18" s="82">
        <v>5658.22</v>
      </c>
      <c r="E18" s="7"/>
      <c r="F18" s="7"/>
    </row>
    <row r="19" spans="1:6" s="1" customFormat="1" ht="14.25" customHeight="1">
      <c r="A19" s="83"/>
      <c r="B19" s="82"/>
      <c r="C19" s="121" t="s">
        <v>26</v>
      </c>
      <c r="D19" s="82"/>
      <c r="E19" s="7"/>
      <c r="F19" s="7"/>
    </row>
    <row r="20" spans="1:6" s="1" customFormat="1" ht="14.25" customHeight="1">
      <c r="A20" s="81"/>
      <c r="B20" s="82"/>
      <c r="C20" s="121" t="s">
        <v>27</v>
      </c>
      <c r="D20" s="82"/>
      <c r="E20" s="7"/>
      <c r="F20" s="7"/>
    </row>
    <row r="21" spans="1:6" s="1" customFormat="1" ht="14.25" customHeight="1">
      <c r="A21" s="81"/>
      <c r="B21" s="82"/>
      <c r="C21" s="121" t="s">
        <v>28</v>
      </c>
      <c r="D21" s="82"/>
      <c r="E21" s="7"/>
      <c r="F21" s="7"/>
    </row>
    <row r="22" spans="1:6" s="1" customFormat="1" ht="14.25" customHeight="1">
      <c r="A22" s="81"/>
      <c r="B22" s="82"/>
      <c r="C22" s="121" t="s">
        <v>29</v>
      </c>
      <c r="D22" s="82"/>
      <c r="E22" s="7"/>
      <c r="F22" s="7"/>
    </row>
    <row r="23" spans="1:6" s="1" customFormat="1" ht="14.25" customHeight="1">
      <c r="A23" s="81"/>
      <c r="B23" s="81"/>
      <c r="C23" s="121" t="s">
        <v>30</v>
      </c>
      <c r="D23" s="86"/>
      <c r="E23" s="7"/>
      <c r="F23" s="7"/>
    </row>
    <row r="24" spans="1:6" s="1" customFormat="1" ht="14.25" customHeight="1">
      <c r="A24" s="81"/>
      <c r="B24" s="81"/>
      <c r="C24" s="121" t="s">
        <v>31</v>
      </c>
      <c r="D24" s="86"/>
      <c r="E24" s="7"/>
      <c r="F24" s="7"/>
    </row>
    <row r="25" spans="1:6" s="1" customFormat="1" ht="14.25" customHeight="1">
      <c r="A25" s="81"/>
      <c r="B25" s="81"/>
      <c r="C25" s="121" t="s">
        <v>32</v>
      </c>
      <c r="D25" s="86"/>
      <c r="E25" s="7"/>
      <c r="F25" s="7"/>
    </row>
    <row r="26" spans="1:6" s="1" customFormat="1" ht="14.25" customHeight="1">
      <c r="A26" s="81"/>
      <c r="B26" s="81"/>
      <c r="C26" s="121" t="s">
        <v>33</v>
      </c>
      <c r="D26" s="86"/>
      <c r="E26" s="7"/>
      <c r="F26" s="7"/>
    </row>
    <row r="27" spans="1:6" s="1" customFormat="1" ht="14.25" customHeight="1">
      <c r="A27" s="81"/>
      <c r="B27" s="81"/>
      <c r="C27" s="121" t="s">
        <v>34</v>
      </c>
      <c r="D27" s="86"/>
      <c r="E27" s="7"/>
      <c r="F27" s="7"/>
    </row>
    <row r="28" spans="1:6" s="1" customFormat="1" ht="14.25" customHeight="1">
      <c r="A28" s="81"/>
      <c r="B28" s="81"/>
      <c r="C28" s="121" t="s">
        <v>35</v>
      </c>
      <c r="D28" s="86"/>
      <c r="E28" s="7"/>
      <c r="F28" s="7"/>
    </row>
    <row r="29" spans="1:6" s="1" customFormat="1" ht="14.25" customHeight="1">
      <c r="A29" s="123" t="s">
        <v>36</v>
      </c>
      <c r="B29" s="81">
        <v>6474.58</v>
      </c>
      <c r="C29" s="123" t="s">
        <v>37</v>
      </c>
      <c r="D29" s="86">
        <v>6474.58</v>
      </c>
      <c r="E29" s="7"/>
      <c r="F29" s="7"/>
    </row>
    <row r="30" spans="1:6" s="1" customFormat="1" ht="14.25" customHeight="1">
      <c r="A30" s="81" t="s">
        <v>38</v>
      </c>
      <c r="B30" s="81"/>
      <c r="C30" s="81" t="s">
        <v>39</v>
      </c>
      <c r="D30" s="86"/>
      <c r="E30" s="7"/>
      <c r="F30" s="7"/>
    </row>
    <row r="31" spans="1:6" s="1" customFormat="1" ht="14.25" customHeight="1">
      <c r="A31" s="81" t="s">
        <v>40</v>
      </c>
      <c r="B31" s="81"/>
      <c r="C31" s="81" t="s">
        <v>41</v>
      </c>
      <c r="D31" s="86"/>
      <c r="E31" s="7"/>
      <c r="F31" s="7"/>
    </row>
    <row r="32" spans="1:6" s="1" customFormat="1" ht="14.25" customHeight="1">
      <c r="A32" s="120" t="s">
        <v>42</v>
      </c>
      <c r="B32" s="82">
        <v>6474.58</v>
      </c>
      <c r="C32" s="120" t="s">
        <v>42</v>
      </c>
      <c r="D32" s="90">
        <v>6474.58</v>
      </c>
      <c r="E32" s="7"/>
      <c r="F32" s="7"/>
    </row>
    <row r="33" spans="1:4" ht="29.25" customHeight="1">
      <c r="A33" s="118"/>
      <c r="B33" s="119"/>
      <c r="C33" s="119"/>
      <c r="D33" s="119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zoomScaleSheetLayoutView="160" workbookViewId="0" topLeftCell="A1">
      <selection activeCell="D9" sqref="D9"/>
    </sheetView>
  </sheetViews>
  <sheetFormatPr defaultColWidth="9.00390625" defaultRowHeight="14.25"/>
  <cols>
    <col min="1" max="2" width="4.625" style="94" customWidth="1"/>
    <col min="3" max="3" width="27.375" style="94" customWidth="1"/>
    <col min="4" max="10" width="13.625" style="94" customWidth="1"/>
    <col min="11" max="16384" width="9.00390625" style="94" customWidth="1"/>
  </cols>
  <sheetData>
    <row r="1" spans="1:8" s="1" customFormat="1" ht="20.25" customHeight="1">
      <c r="A1" s="6" t="s">
        <v>43</v>
      </c>
      <c r="G1" s="7"/>
      <c r="H1" s="7"/>
    </row>
    <row r="2" spans="1:10" s="105" customFormat="1" ht="23.25">
      <c r="A2" s="95" t="s">
        <v>44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5.75" hidden="1">
      <c r="A3" s="97"/>
      <c r="B3" s="97"/>
      <c r="C3" s="97"/>
      <c r="D3" s="97"/>
      <c r="E3" s="97"/>
      <c r="F3" s="97"/>
      <c r="G3" s="97"/>
      <c r="H3" s="97"/>
      <c r="I3" s="97"/>
      <c r="J3" s="10" t="s">
        <v>45</v>
      </c>
    </row>
    <row r="4" spans="1:10" s="92" customFormat="1" ht="15">
      <c r="A4" s="11"/>
      <c r="B4" s="98"/>
      <c r="C4" s="98"/>
      <c r="D4" s="98"/>
      <c r="E4" s="98"/>
      <c r="F4" s="99"/>
      <c r="G4" s="98"/>
      <c r="H4" s="98"/>
      <c r="I4" s="98"/>
      <c r="J4" s="13" t="s">
        <v>3</v>
      </c>
    </row>
    <row r="5" spans="1:11" s="93" customFormat="1" ht="22.5" customHeight="1">
      <c r="A5" s="124" t="s">
        <v>46</v>
      </c>
      <c r="B5" s="101"/>
      <c r="C5" s="101"/>
      <c r="D5" s="125" t="s">
        <v>47</v>
      </c>
      <c r="E5" s="126" t="s">
        <v>48</v>
      </c>
      <c r="F5" s="125" t="s">
        <v>49</v>
      </c>
      <c r="G5" s="125" t="s">
        <v>50</v>
      </c>
      <c r="H5" s="125" t="s">
        <v>51</v>
      </c>
      <c r="I5" s="125" t="s">
        <v>52</v>
      </c>
      <c r="J5" s="125" t="s">
        <v>53</v>
      </c>
      <c r="K5" s="103"/>
    </row>
    <row r="6" spans="1:11" s="93" customFormat="1" ht="22.5" customHeight="1">
      <c r="A6" s="101" t="s">
        <v>54</v>
      </c>
      <c r="B6" s="101"/>
      <c r="C6" s="125" t="s">
        <v>55</v>
      </c>
      <c r="D6" s="101"/>
      <c r="E6" s="107"/>
      <c r="F6" s="101"/>
      <c r="G6" s="101"/>
      <c r="H6" s="101"/>
      <c r="I6" s="101"/>
      <c r="J6" s="101"/>
      <c r="K6" s="103"/>
    </row>
    <row r="7" spans="1:11" s="93" customFormat="1" ht="22.5" customHeight="1">
      <c r="A7" s="101"/>
      <c r="B7" s="101"/>
      <c r="C7" s="101"/>
      <c r="D7" s="101"/>
      <c r="E7" s="107"/>
      <c r="F7" s="101"/>
      <c r="G7" s="101"/>
      <c r="H7" s="101"/>
      <c r="I7" s="101"/>
      <c r="J7" s="101"/>
      <c r="K7" s="103"/>
    </row>
    <row r="8" spans="1:11" s="92" customFormat="1" ht="22.5" customHeight="1">
      <c r="A8" s="127" t="s">
        <v>56</v>
      </c>
      <c r="B8" s="102"/>
      <c r="C8" s="102"/>
      <c r="D8" s="54">
        <f>D9+D12+D15</f>
        <v>6474.58</v>
      </c>
      <c r="E8" s="54">
        <f>E9+E12+E15</f>
        <v>6474.58</v>
      </c>
      <c r="F8" s="54"/>
      <c r="G8" s="54"/>
      <c r="H8" s="54"/>
      <c r="I8" s="54"/>
      <c r="J8" s="54"/>
      <c r="K8" s="104"/>
    </row>
    <row r="9" spans="1:11" s="106" customFormat="1" ht="22.5" customHeight="1">
      <c r="A9" s="108">
        <v>201</v>
      </c>
      <c r="B9" s="108"/>
      <c r="C9" s="109" t="s">
        <v>57</v>
      </c>
      <c r="D9" s="57">
        <v>770.14</v>
      </c>
      <c r="E9" s="57">
        <f>E10</f>
        <v>770.1400000000001</v>
      </c>
      <c r="F9" s="57"/>
      <c r="G9" s="57"/>
      <c r="H9" s="57"/>
      <c r="I9" s="57"/>
      <c r="J9" s="57"/>
      <c r="K9" s="116"/>
    </row>
    <row r="10" spans="1:11" s="106" customFormat="1" ht="22.5" customHeight="1">
      <c r="A10" s="108">
        <v>20132</v>
      </c>
      <c r="B10" s="108"/>
      <c r="C10" s="109" t="s">
        <v>58</v>
      </c>
      <c r="D10" s="57">
        <v>770.14</v>
      </c>
      <c r="E10" s="57">
        <f>E11</f>
        <v>770.1400000000001</v>
      </c>
      <c r="F10" s="57"/>
      <c r="G10" s="57"/>
      <c r="H10" s="57"/>
      <c r="I10" s="57"/>
      <c r="J10" s="57"/>
      <c r="K10" s="116"/>
    </row>
    <row r="11" spans="1:11" s="106" customFormat="1" ht="22.5" customHeight="1">
      <c r="A11" s="108">
        <v>2013201</v>
      </c>
      <c r="B11" s="108"/>
      <c r="C11" s="109" t="s">
        <v>59</v>
      </c>
      <c r="D11" s="57">
        <v>770.14</v>
      </c>
      <c r="E11" s="57">
        <f>949.84-179.7</f>
        <v>770.1400000000001</v>
      </c>
      <c r="F11" s="57"/>
      <c r="G11" s="57"/>
      <c r="H11" s="57"/>
      <c r="I11" s="57"/>
      <c r="J11" s="57"/>
      <c r="K11" s="116"/>
    </row>
    <row r="12" spans="1:11" s="92" customFormat="1" ht="22.5" customHeight="1">
      <c r="A12" s="110">
        <v>208</v>
      </c>
      <c r="B12" s="110"/>
      <c r="C12" s="111" t="s">
        <v>60</v>
      </c>
      <c r="D12" s="54">
        <v>46.22</v>
      </c>
      <c r="E12" s="54">
        <v>46.22</v>
      </c>
      <c r="F12" s="54"/>
      <c r="G12" s="54"/>
      <c r="H12" s="54"/>
      <c r="I12" s="54"/>
      <c r="J12" s="54"/>
      <c r="K12" s="104"/>
    </row>
    <row r="13" spans="1:11" s="92" customFormat="1" ht="22.5" customHeight="1">
      <c r="A13" s="110">
        <v>20808</v>
      </c>
      <c r="B13" s="110"/>
      <c r="C13" s="111" t="s">
        <v>61</v>
      </c>
      <c r="D13" s="54">
        <v>46.22</v>
      </c>
      <c r="E13" s="54">
        <v>46.22</v>
      </c>
      <c r="F13" s="54"/>
      <c r="G13" s="54"/>
      <c r="H13" s="54"/>
      <c r="I13" s="54"/>
      <c r="J13" s="54"/>
      <c r="K13" s="104"/>
    </row>
    <row r="14" spans="1:11" s="92" customFormat="1" ht="22.5" customHeight="1">
      <c r="A14" s="110">
        <v>2080899</v>
      </c>
      <c r="B14" s="110"/>
      <c r="C14" s="111" t="s">
        <v>62</v>
      </c>
      <c r="D14" s="54">
        <v>46.22</v>
      </c>
      <c r="E14" s="54">
        <v>46.22</v>
      </c>
      <c r="F14" s="54"/>
      <c r="G14" s="54"/>
      <c r="H14" s="54"/>
      <c r="I14" s="54"/>
      <c r="J14" s="54"/>
      <c r="K14" s="104"/>
    </row>
    <row r="15" spans="1:10" ht="15.75">
      <c r="A15" s="112">
        <v>213</v>
      </c>
      <c r="B15" s="113"/>
      <c r="C15" s="114" t="s">
        <v>63</v>
      </c>
      <c r="D15" s="63">
        <f>D16+D18</f>
        <v>5658.22</v>
      </c>
      <c r="E15" s="63">
        <f>E16+E18</f>
        <v>5658.22</v>
      </c>
      <c r="F15" s="63"/>
      <c r="G15" s="63"/>
      <c r="H15" s="63"/>
      <c r="I15" s="63"/>
      <c r="J15" s="63"/>
    </row>
    <row r="16" spans="1:10" ht="15.75">
      <c r="A16" s="112">
        <v>21301</v>
      </c>
      <c r="B16" s="113"/>
      <c r="C16" s="114" t="s">
        <v>64</v>
      </c>
      <c r="D16" s="63">
        <v>849</v>
      </c>
      <c r="E16" s="63">
        <v>849</v>
      </c>
      <c r="F16" s="63"/>
      <c r="G16" s="63"/>
      <c r="H16" s="63"/>
      <c r="I16" s="63"/>
      <c r="J16" s="63"/>
    </row>
    <row r="17" spans="1:10" ht="15.75">
      <c r="A17" s="112">
        <v>2130152</v>
      </c>
      <c r="B17" s="113"/>
      <c r="C17" s="114" t="s">
        <v>65</v>
      </c>
      <c r="D17" s="63">
        <v>849</v>
      </c>
      <c r="E17" s="63">
        <v>849</v>
      </c>
      <c r="F17" s="63"/>
      <c r="G17" s="63"/>
      <c r="H17" s="63"/>
      <c r="I17" s="63"/>
      <c r="J17" s="63"/>
    </row>
    <row r="18" spans="1:10" ht="15.75">
      <c r="A18" s="112">
        <v>21307</v>
      </c>
      <c r="B18" s="113"/>
      <c r="C18" s="114" t="s">
        <v>66</v>
      </c>
      <c r="D18" s="63">
        <v>4809.22</v>
      </c>
      <c r="E18" s="63">
        <f>E19</f>
        <v>4809.22</v>
      </c>
      <c r="F18" s="63"/>
      <c r="G18" s="63"/>
      <c r="H18" s="63"/>
      <c r="I18" s="63">
        <v>201</v>
      </c>
      <c r="J18" s="63"/>
    </row>
    <row r="19" spans="1:10" ht="15.75">
      <c r="A19" s="112">
        <v>2130705</v>
      </c>
      <c r="B19" s="113"/>
      <c r="C19" s="114" t="s">
        <v>67</v>
      </c>
      <c r="D19" s="63">
        <v>4809.22</v>
      </c>
      <c r="E19" s="63">
        <f>4809.22</f>
        <v>4809.22</v>
      </c>
      <c r="F19" s="63"/>
      <c r="G19" s="63"/>
      <c r="H19" s="63"/>
      <c r="I19" s="63"/>
      <c r="J19" s="63"/>
    </row>
    <row r="20" spans="1:10" ht="15.75">
      <c r="A20" s="64"/>
      <c r="B20" s="65"/>
      <c r="C20" s="63"/>
      <c r="D20" s="63"/>
      <c r="E20" s="63"/>
      <c r="F20" s="63"/>
      <c r="G20" s="63"/>
      <c r="H20" s="63"/>
      <c r="I20" s="63"/>
      <c r="J20" s="63"/>
    </row>
    <row r="21" spans="1:10" ht="15.75">
      <c r="A21" s="64"/>
      <c r="B21" s="65"/>
      <c r="C21" s="63"/>
      <c r="D21" s="63"/>
      <c r="E21" s="63"/>
      <c r="F21" s="63"/>
      <c r="G21" s="63"/>
      <c r="H21" s="63"/>
      <c r="I21" s="63"/>
      <c r="J21" s="63"/>
    </row>
    <row r="22" spans="1:10" ht="15.75">
      <c r="A22" s="64"/>
      <c r="B22" s="65"/>
      <c r="C22" s="63"/>
      <c r="D22" s="63"/>
      <c r="E22" s="63"/>
      <c r="F22" s="63"/>
      <c r="G22" s="63"/>
      <c r="H22" s="63"/>
      <c r="I22" s="63"/>
      <c r="J22" s="63"/>
    </row>
    <row r="23" spans="1:10" ht="15.75">
      <c r="A23" s="64"/>
      <c r="B23" s="65"/>
      <c r="C23" s="63"/>
      <c r="D23" s="63"/>
      <c r="E23" s="63"/>
      <c r="F23" s="63"/>
      <c r="G23" s="63"/>
      <c r="H23" s="63"/>
      <c r="I23" s="63"/>
      <c r="J23" s="63"/>
    </row>
    <row r="24" spans="1:10" ht="15.75">
      <c r="A24" s="64"/>
      <c r="B24" s="65"/>
      <c r="C24" s="63"/>
      <c r="D24" s="63"/>
      <c r="E24" s="63"/>
      <c r="F24" s="63"/>
      <c r="G24" s="63"/>
      <c r="H24" s="63"/>
      <c r="I24" s="63"/>
      <c r="J24" s="63"/>
    </row>
    <row r="25" spans="1:10" ht="15.75">
      <c r="A25" s="64"/>
      <c r="B25" s="65"/>
      <c r="C25" s="63"/>
      <c r="D25" s="63"/>
      <c r="E25" s="63"/>
      <c r="F25" s="63"/>
      <c r="G25" s="63"/>
      <c r="H25" s="63"/>
      <c r="I25" s="63"/>
      <c r="J25" s="63"/>
    </row>
    <row r="26" spans="1:10" ht="15.75">
      <c r="A26" s="64"/>
      <c r="B26" s="65"/>
      <c r="C26" s="63"/>
      <c r="D26" s="63"/>
      <c r="E26" s="63"/>
      <c r="F26" s="63"/>
      <c r="G26" s="63"/>
      <c r="H26" s="63"/>
      <c r="I26" s="63"/>
      <c r="J26" s="63"/>
    </row>
    <row r="27" spans="1:10" ht="15.75">
      <c r="A27" s="64"/>
      <c r="B27" s="65"/>
      <c r="C27" s="63"/>
      <c r="D27" s="63"/>
      <c r="E27" s="63"/>
      <c r="F27" s="63"/>
      <c r="G27" s="63"/>
      <c r="H27" s="63"/>
      <c r="I27" s="63"/>
      <c r="J27" s="63"/>
    </row>
    <row r="28" spans="1:10" ht="15.75">
      <c r="A28" s="64"/>
      <c r="B28" s="65"/>
      <c r="C28" s="63"/>
      <c r="D28" s="63"/>
      <c r="E28" s="63"/>
      <c r="F28" s="63"/>
      <c r="G28" s="63"/>
      <c r="H28" s="63"/>
      <c r="I28" s="63"/>
      <c r="J28" s="63"/>
    </row>
    <row r="29" spans="1:10" ht="15.75">
      <c r="A29" s="64"/>
      <c r="B29" s="65"/>
      <c r="C29" s="63"/>
      <c r="D29" s="63"/>
      <c r="E29" s="63"/>
      <c r="F29" s="63"/>
      <c r="G29" s="63"/>
      <c r="H29" s="63"/>
      <c r="I29" s="63"/>
      <c r="J29" s="63"/>
    </row>
    <row r="30" spans="1:10" ht="15.75">
      <c r="A30" s="64"/>
      <c r="B30" s="65"/>
      <c r="C30" s="63"/>
      <c r="D30" s="63"/>
      <c r="E30" s="63"/>
      <c r="F30" s="63"/>
      <c r="G30" s="63"/>
      <c r="H30" s="63"/>
      <c r="I30" s="63"/>
      <c r="J30" s="63"/>
    </row>
    <row r="31" spans="1:10" ht="15.75">
      <c r="A31" s="64"/>
      <c r="B31" s="65"/>
      <c r="C31" s="63"/>
      <c r="D31" s="63"/>
      <c r="E31" s="63"/>
      <c r="F31" s="63"/>
      <c r="G31" s="63"/>
      <c r="H31" s="63"/>
      <c r="I31" s="63"/>
      <c r="J31" s="63"/>
    </row>
    <row r="32" spans="1:2" ht="15.75">
      <c r="A32" s="115"/>
      <c r="B32" s="115"/>
    </row>
  </sheetData>
  <sheetProtection/>
  <mergeCells count="35">
    <mergeCell ref="A2:J2"/>
    <mergeCell ref="A5:C5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C6:C7"/>
    <mergeCell ref="D5:D7"/>
    <mergeCell ref="E5:E7"/>
    <mergeCell ref="F5:F7"/>
    <mergeCell ref="G5:G7"/>
    <mergeCell ref="H5:H7"/>
    <mergeCell ref="I5:I7"/>
    <mergeCell ref="J5:J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9"/>
  <sheetViews>
    <sheetView workbookViewId="0" topLeftCell="A1">
      <selection activeCell="D15" sqref="D15"/>
    </sheetView>
  </sheetViews>
  <sheetFormatPr defaultColWidth="9.00390625" defaultRowHeight="14.25"/>
  <cols>
    <col min="1" max="1" width="5.625" style="94" customWidth="1"/>
    <col min="2" max="2" width="4.75390625" style="94" customWidth="1"/>
    <col min="3" max="3" width="29.375" style="94" customWidth="1"/>
    <col min="4" max="4" width="14.375" style="94" customWidth="1"/>
    <col min="5" max="9" width="14.625" style="94" customWidth="1"/>
    <col min="10" max="10" width="9.00390625" style="94" customWidth="1"/>
    <col min="11" max="11" width="12.625" style="94" customWidth="1"/>
    <col min="12" max="16384" width="9.00390625" style="94" customWidth="1"/>
  </cols>
  <sheetData>
    <row r="1" spans="1:8" s="1" customFormat="1" ht="23.25" customHeight="1">
      <c r="A1" s="6" t="s">
        <v>68</v>
      </c>
      <c r="G1" s="7"/>
      <c r="H1" s="7"/>
    </row>
    <row r="2" spans="1:9" s="91" customFormat="1" ht="22.5">
      <c r="A2" s="95" t="s">
        <v>69</v>
      </c>
      <c r="B2" s="96"/>
      <c r="C2" s="96"/>
      <c r="D2" s="96"/>
      <c r="E2" s="96"/>
      <c r="F2" s="96"/>
      <c r="G2" s="96"/>
      <c r="H2" s="96"/>
      <c r="I2" s="96"/>
    </row>
    <row r="3" spans="1:9" ht="15.75" hidden="1">
      <c r="A3" s="97"/>
      <c r="B3" s="97"/>
      <c r="C3" s="97"/>
      <c r="D3" s="97"/>
      <c r="E3" s="97"/>
      <c r="F3" s="97"/>
      <c r="G3" s="97"/>
      <c r="H3" s="97"/>
      <c r="I3" s="10" t="s">
        <v>70</v>
      </c>
    </row>
    <row r="4" spans="1:9" s="92" customFormat="1" ht="15">
      <c r="A4" s="11"/>
      <c r="B4" s="98"/>
      <c r="C4" s="98"/>
      <c r="D4" s="98"/>
      <c r="E4" s="98"/>
      <c r="F4" s="99"/>
      <c r="G4" s="98"/>
      <c r="H4" s="98"/>
      <c r="I4" s="13" t="s">
        <v>3</v>
      </c>
    </row>
    <row r="5" spans="1:10" s="93" customFormat="1" ht="22.5" customHeight="1">
      <c r="A5" s="124" t="s">
        <v>46</v>
      </c>
      <c r="B5" s="101"/>
      <c r="C5" s="101"/>
      <c r="D5" s="125" t="s">
        <v>71</v>
      </c>
      <c r="E5" s="125" t="s">
        <v>72</v>
      </c>
      <c r="F5" s="125" t="s">
        <v>73</v>
      </c>
      <c r="G5" s="125" t="s">
        <v>74</v>
      </c>
      <c r="H5" s="101" t="s">
        <v>75</v>
      </c>
      <c r="I5" s="125" t="s">
        <v>76</v>
      </c>
      <c r="J5" s="103"/>
    </row>
    <row r="6" spans="1:10" s="93" customFormat="1" ht="22.5" customHeight="1">
      <c r="A6" s="101" t="s">
        <v>54</v>
      </c>
      <c r="B6" s="101"/>
      <c r="C6" s="125" t="s">
        <v>55</v>
      </c>
      <c r="D6" s="101"/>
      <c r="E6" s="101"/>
      <c r="F6" s="101"/>
      <c r="G6" s="101"/>
      <c r="H6" s="101"/>
      <c r="I6" s="101"/>
      <c r="J6" s="103"/>
    </row>
    <row r="7" spans="1:10" s="93" customFormat="1" ht="22.5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</row>
    <row r="8" spans="1:10" s="92" customFormat="1" ht="22.5" customHeight="1">
      <c r="A8" s="127" t="s">
        <v>56</v>
      </c>
      <c r="B8" s="102"/>
      <c r="C8" s="102"/>
      <c r="D8" s="54">
        <f>E8+F8</f>
        <v>6474.58</v>
      </c>
      <c r="E8" s="54">
        <v>179.7</v>
      </c>
      <c r="F8" s="54">
        <v>6294.88</v>
      </c>
      <c r="G8" s="54"/>
      <c r="H8" s="54"/>
      <c r="I8" s="54"/>
      <c r="J8" s="104"/>
    </row>
    <row r="9" spans="1:10" s="92" customFormat="1" ht="22.5" customHeight="1">
      <c r="A9" s="55">
        <v>201</v>
      </c>
      <c r="B9" s="55"/>
      <c r="C9" s="56" t="s">
        <v>57</v>
      </c>
      <c r="D9" s="54">
        <f aca="true" t="shared" si="0" ref="D9:D19">E9+F9</f>
        <v>770.14</v>
      </c>
      <c r="E9" s="57">
        <f>E10</f>
        <v>0</v>
      </c>
      <c r="F9" s="57">
        <f>F10</f>
        <v>770.14</v>
      </c>
      <c r="G9" s="54"/>
      <c r="H9" s="54"/>
      <c r="I9" s="54"/>
      <c r="J9" s="104"/>
    </row>
    <row r="10" spans="1:10" s="92" customFormat="1" ht="22.5" customHeight="1">
      <c r="A10" s="55">
        <v>20132</v>
      </c>
      <c r="B10" s="55"/>
      <c r="C10" s="56" t="s">
        <v>58</v>
      </c>
      <c r="D10" s="54">
        <f t="shared" si="0"/>
        <v>770.14</v>
      </c>
      <c r="E10" s="54"/>
      <c r="F10" s="57">
        <v>770.14</v>
      </c>
      <c r="G10" s="54"/>
      <c r="H10" s="54"/>
      <c r="I10" s="54"/>
      <c r="J10" s="104"/>
    </row>
    <row r="11" spans="1:10" s="92" customFormat="1" ht="22.5" customHeight="1">
      <c r="A11" s="55">
        <v>2013201</v>
      </c>
      <c r="B11" s="55"/>
      <c r="C11" s="56" t="s">
        <v>59</v>
      </c>
      <c r="D11" s="54">
        <f t="shared" si="0"/>
        <v>770.1400000000001</v>
      </c>
      <c r="E11" s="54">
        <f>179.7</f>
        <v>179.7</v>
      </c>
      <c r="F11" s="57">
        <f>770.14-179.7</f>
        <v>590.44</v>
      </c>
      <c r="G11" s="54"/>
      <c r="H11" s="54"/>
      <c r="I11" s="54"/>
      <c r="J11" s="104"/>
    </row>
    <row r="12" spans="1:10" s="92" customFormat="1" ht="22.5" customHeight="1">
      <c r="A12" s="58">
        <v>208</v>
      </c>
      <c r="B12" s="58"/>
      <c r="C12" s="59" t="s">
        <v>60</v>
      </c>
      <c r="D12" s="54">
        <f t="shared" si="0"/>
        <v>46.22</v>
      </c>
      <c r="E12" s="54"/>
      <c r="F12" s="54">
        <v>46.22</v>
      </c>
      <c r="G12" s="54"/>
      <c r="H12" s="54"/>
      <c r="I12" s="54"/>
      <c r="J12" s="104"/>
    </row>
    <row r="13" spans="1:10" s="92" customFormat="1" ht="22.5" customHeight="1">
      <c r="A13" s="58">
        <v>20808</v>
      </c>
      <c r="B13" s="58"/>
      <c r="C13" s="59" t="s">
        <v>61</v>
      </c>
      <c r="D13" s="54">
        <f t="shared" si="0"/>
        <v>46.22</v>
      </c>
      <c r="E13" s="54"/>
      <c r="F13" s="54">
        <v>46.22</v>
      </c>
      <c r="G13" s="54"/>
      <c r="H13" s="54"/>
      <c r="I13" s="54"/>
      <c r="J13" s="104"/>
    </row>
    <row r="14" spans="1:10" s="92" customFormat="1" ht="22.5" customHeight="1">
      <c r="A14" s="58">
        <v>2080899</v>
      </c>
      <c r="B14" s="58"/>
      <c r="C14" s="59" t="s">
        <v>62</v>
      </c>
      <c r="D14" s="54">
        <f t="shared" si="0"/>
        <v>46.22</v>
      </c>
      <c r="E14" s="54"/>
      <c r="F14" s="54">
        <v>46.22</v>
      </c>
      <c r="G14" s="54"/>
      <c r="H14" s="54"/>
      <c r="I14" s="54"/>
      <c r="J14" s="104"/>
    </row>
    <row r="15" spans="1:9" ht="15.75">
      <c r="A15" s="60">
        <v>213</v>
      </c>
      <c r="B15" s="61"/>
      <c r="C15" s="62" t="s">
        <v>63</v>
      </c>
      <c r="D15" s="54">
        <f t="shared" si="0"/>
        <v>5658.22</v>
      </c>
      <c r="E15" s="63"/>
      <c r="F15" s="63">
        <f>F16+F18</f>
        <v>5658.22</v>
      </c>
      <c r="G15" s="63"/>
      <c r="H15" s="63"/>
      <c r="I15" s="63"/>
    </row>
    <row r="16" spans="1:9" ht="15.75">
      <c r="A16" s="64">
        <v>21301</v>
      </c>
      <c r="B16" s="65"/>
      <c r="C16" s="62" t="s">
        <v>64</v>
      </c>
      <c r="D16" s="54">
        <f t="shared" si="0"/>
        <v>849</v>
      </c>
      <c r="E16" s="63"/>
      <c r="F16" s="63">
        <v>849</v>
      </c>
      <c r="G16" s="63"/>
      <c r="H16" s="63"/>
      <c r="I16" s="63"/>
    </row>
    <row r="17" spans="1:9" ht="15.75">
      <c r="A17" s="64">
        <v>2130152</v>
      </c>
      <c r="B17" s="65"/>
      <c r="C17" s="62" t="s">
        <v>65</v>
      </c>
      <c r="D17" s="54">
        <f t="shared" si="0"/>
        <v>849</v>
      </c>
      <c r="E17" s="63"/>
      <c r="F17" s="63">
        <v>849</v>
      </c>
      <c r="G17" s="63"/>
      <c r="H17" s="63"/>
      <c r="I17" s="63"/>
    </row>
    <row r="18" spans="1:9" ht="15.75">
      <c r="A18" s="60">
        <v>21307</v>
      </c>
      <c r="B18" s="61"/>
      <c r="C18" s="62" t="s">
        <v>66</v>
      </c>
      <c r="D18" s="54">
        <f t="shared" si="0"/>
        <v>4809.22</v>
      </c>
      <c r="E18" s="63"/>
      <c r="F18" s="63">
        <v>4809.22</v>
      </c>
      <c r="G18" s="63"/>
      <c r="H18" s="63"/>
      <c r="I18" s="63"/>
    </row>
    <row r="19" spans="1:9" ht="15.75">
      <c r="A19" s="60">
        <v>2130705</v>
      </c>
      <c r="B19" s="61"/>
      <c r="C19" s="62" t="s">
        <v>67</v>
      </c>
      <c r="D19" s="54">
        <f t="shared" si="0"/>
        <v>4809.22</v>
      </c>
      <c r="E19" s="63"/>
      <c r="F19" s="63">
        <v>4809.22</v>
      </c>
      <c r="G19" s="63"/>
      <c r="H19" s="63"/>
      <c r="I19" s="63"/>
    </row>
  </sheetData>
  <sheetProtection/>
  <mergeCells count="22">
    <mergeCell ref="A2:I2"/>
    <mergeCell ref="A5:C5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6:C7"/>
    <mergeCell ref="D5:D7"/>
    <mergeCell ref="E5:E7"/>
    <mergeCell ref="F5:F7"/>
    <mergeCell ref="G5:G7"/>
    <mergeCell ref="H5:H7"/>
    <mergeCell ref="I5:I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0">
      <selection activeCell="D7" sqref="D7:D21"/>
    </sheetView>
  </sheetViews>
  <sheetFormatPr defaultColWidth="9.00390625" defaultRowHeight="14.25"/>
  <cols>
    <col min="1" max="1" width="36.375" style="69" customWidth="1"/>
    <col min="2" max="2" width="15.625" style="69" customWidth="1"/>
    <col min="3" max="3" width="35.75390625" style="69" customWidth="1"/>
    <col min="4" max="4" width="15.625" style="69" customWidth="1"/>
    <col min="5" max="6" width="13.875" style="69" customWidth="1"/>
    <col min="7" max="7" width="15.625" style="69" customWidth="1"/>
    <col min="8" max="9" width="9.00390625" style="70" customWidth="1"/>
    <col min="10" max="16384" width="9.00390625" style="69" customWidth="1"/>
  </cols>
  <sheetData>
    <row r="1" spans="1:7" s="1" customFormat="1" ht="18" customHeight="1">
      <c r="A1" s="6" t="s">
        <v>77</v>
      </c>
      <c r="E1" s="7"/>
      <c r="F1" s="7"/>
      <c r="G1" s="7"/>
    </row>
    <row r="2" spans="1:9" s="66" customFormat="1" ht="18" customHeight="1">
      <c r="A2" s="71" t="s">
        <v>78</v>
      </c>
      <c r="B2" s="72"/>
      <c r="C2" s="72"/>
      <c r="D2" s="72"/>
      <c r="E2" s="72"/>
      <c r="F2" s="72"/>
      <c r="G2" s="72"/>
      <c r="H2" s="73"/>
      <c r="I2" s="73"/>
    </row>
    <row r="3" spans="1:7" ht="9.75" customHeight="1" hidden="1">
      <c r="A3" s="74"/>
      <c r="B3" s="74"/>
      <c r="C3" s="74"/>
      <c r="D3" s="74"/>
      <c r="E3" s="74"/>
      <c r="F3" s="74"/>
      <c r="G3" s="10" t="s">
        <v>79</v>
      </c>
    </row>
    <row r="4" spans="1:7" ht="15" customHeight="1">
      <c r="A4" s="11"/>
      <c r="B4" s="75"/>
      <c r="C4" s="75"/>
      <c r="D4" s="75"/>
      <c r="E4" s="75"/>
      <c r="F4" s="75"/>
      <c r="G4" s="13" t="s">
        <v>3</v>
      </c>
    </row>
    <row r="5" spans="1:9" s="67" customFormat="1" ht="14.25" customHeight="1">
      <c r="A5" s="120" t="s">
        <v>4</v>
      </c>
      <c r="B5" s="76"/>
      <c r="C5" s="120" t="s">
        <v>5</v>
      </c>
      <c r="D5" s="76"/>
      <c r="E5" s="76"/>
      <c r="F5" s="76"/>
      <c r="G5" s="76"/>
      <c r="H5" s="77"/>
      <c r="I5" s="77"/>
    </row>
    <row r="6" spans="1:9" s="68" customFormat="1" ht="31.5" customHeight="1">
      <c r="A6" s="120" t="s">
        <v>6</v>
      </c>
      <c r="B6" s="76" t="s">
        <v>80</v>
      </c>
      <c r="C6" s="120" t="s">
        <v>6</v>
      </c>
      <c r="D6" s="76" t="s">
        <v>81</v>
      </c>
      <c r="E6" s="78" t="s">
        <v>82</v>
      </c>
      <c r="F6" s="78" t="s">
        <v>83</v>
      </c>
      <c r="G6" s="79" t="s">
        <v>84</v>
      </c>
      <c r="H6" s="80"/>
      <c r="I6" s="80"/>
    </row>
    <row r="7" spans="1:9" s="1" customFormat="1" ht="14.25" customHeight="1">
      <c r="A7" s="121" t="s">
        <v>85</v>
      </c>
      <c r="B7" s="82">
        <v>6474.58</v>
      </c>
      <c r="C7" s="122" t="s">
        <v>9</v>
      </c>
      <c r="D7" s="84">
        <v>770.14</v>
      </c>
      <c r="E7" s="84">
        <v>770.14</v>
      </c>
      <c r="F7" s="84"/>
      <c r="G7" s="82"/>
      <c r="H7" s="7"/>
      <c r="I7" s="7"/>
    </row>
    <row r="8" spans="1:9" s="1" customFormat="1" ht="14.25" customHeight="1">
      <c r="A8" s="83" t="s">
        <v>86</v>
      </c>
      <c r="B8" s="82"/>
      <c r="C8" s="122" t="s">
        <v>11</v>
      </c>
      <c r="D8" s="84"/>
      <c r="E8" s="84"/>
      <c r="F8" s="84"/>
      <c r="G8" s="82"/>
      <c r="H8" s="7"/>
      <c r="I8" s="7"/>
    </row>
    <row r="9" spans="1:9" s="1" customFormat="1" ht="14.25" customHeight="1">
      <c r="A9" s="85" t="s">
        <v>87</v>
      </c>
      <c r="B9" s="82"/>
      <c r="C9" s="122" t="s">
        <v>13</v>
      </c>
      <c r="D9" s="84"/>
      <c r="E9" s="84"/>
      <c r="F9" s="84"/>
      <c r="G9" s="82"/>
      <c r="H9" s="7"/>
      <c r="I9" s="7"/>
    </row>
    <row r="10" spans="1:9" s="1" customFormat="1" ht="14.25" customHeight="1">
      <c r="A10" s="83"/>
      <c r="B10" s="82"/>
      <c r="C10" s="122" t="s">
        <v>15</v>
      </c>
      <c r="D10" s="84"/>
      <c r="E10" s="84"/>
      <c r="F10" s="84"/>
      <c r="G10" s="82"/>
      <c r="H10" s="7"/>
      <c r="I10" s="7"/>
    </row>
    <row r="11" spans="1:9" s="1" customFormat="1" ht="14.25" customHeight="1">
      <c r="A11" s="83"/>
      <c r="B11" s="82"/>
      <c r="C11" s="122" t="s">
        <v>17</v>
      </c>
      <c r="D11" s="84"/>
      <c r="E11" s="84"/>
      <c r="F11" s="84"/>
      <c r="G11" s="82"/>
      <c r="H11" s="7"/>
      <c r="I11" s="7"/>
    </row>
    <row r="12" spans="1:9" s="1" customFormat="1" ht="14.25" customHeight="1">
      <c r="A12" s="83"/>
      <c r="B12" s="82"/>
      <c r="C12" s="122" t="s">
        <v>19</v>
      </c>
      <c r="D12" s="84"/>
      <c r="E12" s="84"/>
      <c r="F12" s="84"/>
      <c r="G12" s="82"/>
      <c r="H12" s="7"/>
      <c r="I12" s="7"/>
    </row>
    <row r="13" spans="1:9" s="1" customFormat="1" ht="14.25" customHeight="1">
      <c r="A13" s="83"/>
      <c r="B13" s="82"/>
      <c r="C13" s="122" t="s">
        <v>20</v>
      </c>
      <c r="D13" s="84"/>
      <c r="E13" s="84"/>
      <c r="F13" s="84"/>
      <c r="G13" s="82"/>
      <c r="H13" s="7"/>
      <c r="I13" s="7"/>
    </row>
    <row r="14" spans="1:9" s="1" customFormat="1" ht="14.25" customHeight="1">
      <c r="A14" s="83"/>
      <c r="B14" s="82"/>
      <c r="C14" s="122" t="s">
        <v>21</v>
      </c>
      <c r="D14" s="84">
        <v>46.22</v>
      </c>
      <c r="E14" s="84">
        <v>46.22</v>
      </c>
      <c r="F14" s="84"/>
      <c r="G14" s="82"/>
      <c r="H14" s="7"/>
      <c r="I14" s="7"/>
    </row>
    <row r="15" spans="1:9" s="1" customFormat="1" ht="14.25" customHeight="1">
      <c r="A15" s="83"/>
      <c r="B15" s="82"/>
      <c r="C15" s="122" t="s">
        <v>22</v>
      </c>
      <c r="D15" s="84"/>
      <c r="E15" s="84"/>
      <c r="F15" s="84"/>
      <c r="G15" s="86"/>
      <c r="H15" s="7"/>
      <c r="I15" s="7"/>
    </row>
    <row r="16" spans="1:9" s="1" customFormat="1" ht="14.25" customHeight="1">
      <c r="A16" s="83"/>
      <c r="B16" s="82"/>
      <c r="C16" s="121" t="s">
        <v>23</v>
      </c>
      <c r="D16" s="84"/>
      <c r="E16" s="84"/>
      <c r="F16" s="84"/>
      <c r="G16" s="82"/>
      <c r="H16" s="7"/>
      <c r="I16" s="7"/>
    </row>
    <row r="17" spans="1:9" s="1" customFormat="1" ht="14.25" customHeight="1">
      <c r="A17" s="83"/>
      <c r="B17" s="87"/>
      <c r="C17" s="121" t="s">
        <v>24</v>
      </c>
      <c r="D17" s="84"/>
      <c r="E17" s="84"/>
      <c r="F17" s="84"/>
      <c r="G17" s="82"/>
      <c r="H17" s="7"/>
      <c r="I17" s="7"/>
    </row>
    <row r="18" spans="1:9" s="1" customFormat="1" ht="14.25" customHeight="1">
      <c r="A18" s="83"/>
      <c r="B18" s="82"/>
      <c r="C18" s="121" t="s">
        <v>25</v>
      </c>
      <c r="D18" s="84">
        <v>5658.22</v>
      </c>
      <c r="E18" s="84">
        <v>5658.22</v>
      </c>
      <c r="F18" s="84"/>
      <c r="G18" s="82"/>
      <c r="H18" s="7"/>
      <c r="I18" s="7"/>
    </row>
    <row r="19" spans="1:9" s="1" customFormat="1" ht="14.25" customHeight="1">
      <c r="A19" s="83"/>
      <c r="B19" s="82"/>
      <c r="C19" s="121" t="s">
        <v>26</v>
      </c>
      <c r="D19" s="84"/>
      <c r="E19" s="84"/>
      <c r="F19" s="84"/>
      <c r="G19" s="82"/>
      <c r="H19" s="7"/>
      <c r="I19" s="7"/>
    </row>
    <row r="20" spans="1:9" s="1" customFormat="1" ht="14.25" customHeight="1">
      <c r="A20" s="81"/>
      <c r="B20" s="82"/>
      <c r="C20" s="121" t="s">
        <v>27</v>
      </c>
      <c r="D20" s="84"/>
      <c r="E20" s="84"/>
      <c r="F20" s="84"/>
      <c r="G20" s="82"/>
      <c r="H20" s="7"/>
      <c r="I20" s="7"/>
    </row>
    <row r="21" spans="1:9" s="1" customFormat="1" ht="14.25" customHeight="1">
      <c r="A21" s="81"/>
      <c r="B21" s="82"/>
      <c r="C21" s="121" t="s">
        <v>28</v>
      </c>
      <c r="D21" s="84"/>
      <c r="E21" s="84"/>
      <c r="F21" s="84"/>
      <c r="G21" s="82"/>
      <c r="H21" s="7"/>
      <c r="I21" s="7"/>
    </row>
    <row r="22" spans="1:9" s="1" customFormat="1" ht="14.25" customHeight="1">
      <c r="A22" s="81"/>
      <c r="B22" s="82"/>
      <c r="C22" s="121" t="s">
        <v>29</v>
      </c>
      <c r="D22" s="84"/>
      <c r="E22" s="84"/>
      <c r="F22" s="84"/>
      <c r="G22" s="82"/>
      <c r="H22" s="7"/>
      <c r="I22" s="7"/>
    </row>
    <row r="23" spans="1:9" s="1" customFormat="1" ht="14.25" customHeight="1">
      <c r="A23" s="81"/>
      <c r="B23" s="81"/>
      <c r="C23" s="121" t="s">
        <v>30</v>
      </c>
      <c r="D23" s="84"/>
      <c r="E23" s="84"/>
      <c r="F23" s="84"/>
      <c r="G23" s="86"/>
      <c r="H23" s="7"/>
      <c r="I23" s="7"/>
    </row>
    <row r="24" spans="1:9" s="1" customFormat="1" ht="14.25" customHeight="1">
      <c r="A24" s="81"/>
      <c r="B24" s="81"/>
      <c r="C24" s="121" t="s">
        <v>31</v>
      </c>
      <c r="D24" s="84"/>
      <c r="E24" s="84"/>
      <c r="F24" s="84"/>
      <c r="G24" s="86"/>
      <c r="H24" s="7"/>
      <c r="I24" s="7"/>
    </row>
    <row r="25" spans="1:9" s="1" customFormat="1" ht="14.25" customHeight="1">
      <c r="A25" s="81"/>
      <c r="B25" s="81"/>
      <c r="C25" s="121" t="s">
        <v>32</v>
      </c>
      <c r="D25" s="84"/>
      <c r="E25" s="84"/>
      <c r="F25" s="84"/>
      <c r="G25" s="86"/>
      <c r="H25" s="7"/>
      <c r="I25" s="7"/>
    </row>
    <row r="26" spans="1:9" s="1" customFormat="1" ht="14.25" customHeight="1">
      <c r="A26" s="81"/>
      <c r="B26" s="81"/>
      <c r="C26" s="121" t="s">
        <v>33</v>
      </c>
      <c r="D26" s="84"/>
      <c r="E26" s="84"/>
      <c r="F26" s="84"/>
      <c r="G26" s="86"/>
      <c r="H26" s="7"/>
      <c r="I26" s="7"/>
    </row>
    <row r="27" spans="1:9" s="1" customFormat="1" ht="14.25" customHeight="1">
      <c r="A27" s="81"/>
      <c r="B27" s="81"/>
      <c r="C27" s="121" t="s">
        <v>34</v>
      </c>
      <c r="D27" s="84"/>
      <c r="E27" s="84"/>
      <c r="F27" s="84"/>
      <c r="G27" s="86"/>
      <c r="H27" s="7"/>
      <c r="I27" s="7"/>
    </row>
    <row r="28" spans="1:9" s="1" customFormat="1" ht="14.25" customHeight="1">
      <c r="A28" s="81"/>
      <c r="B28" s="81"/>
      <c r="C28" s="121" t="s">
        <v>35</v>
      </c>
      <c r="D28" s="84"/>
      <c r="E28" s="84"/>
      <c r="F28" s="84"/>
      <c r="G28" s="86"/>
      <c r="H28" s="7"/>
      <c r="I28" s="7"/>
    </row>
    <row r="29" spans="1:9" s="1" customFormat="1" ht="14.25" customHeight="1">
      <c r="A29" s="123" t="s">
        <v>36</v>
      </c>
      <c r="B29" s="81">
        <v>6474.58</v>
      </c>
      <c r="C29" s="123" t="s">
        <v>37</v>
      </c>
      <c r="D29" s="84">
        <v>6474.58</v>
      </c>
      <c r="E29" s="84">
        <v>6474.58</v>
      </c>
      <c r="F29" s="84"/>
      <c r="G29" s="86"/>
      <c r="H29" s="7"/>
      <c r="I29" s="7"/>
    </row>
    <row r="30" spans="1:9" s="1" customFormat="1" ht="14.25" customHeight="1">
      <c r="A30" s="89" t="s">
        <v>88</v>
      </c>
      <c r="B30" s="81"/>
      <c r="C30" s="86" t="s">
        <v>89</v>
      </c>
      <c r="D30" s="84"/>
      <c r="E30" s="84"/>
      <c r="F30" s="84"/>
      <c r="G30" s="86"/>
      <c r="H30" s="7"/>
      <c r="I30" s="7"/>
    </row>
    <row r="31" spans="1:9" s="1" customFormat="1" ht="14.25" customHeight="1">
      <c r="A31" s="120" t="s">
        <v>42</v>
      </c>
      <c r="B31" s="82">
        <v>6474.58</v>
      </c>
      <c r="C31" s="120" t="s">
        <v>42</v>
      </c>
      <c r="D31" s="84">
        <v>6474.58</v>
      </c>
      <c r="E31" s="84">
        <v>6474.58</v>
      </c>
      <c r="F31" s="84"/>
      <c r="G31" s="90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0"/>
  <sheetViews>
    <sheetView workbookViewId="0" topLeftCell="A4">
      <selection activeCell="D10" sqref="D10:D20"/>
    </sheetView>
  </sheetViews>
  <sheetFormatPr defaultColWidth="9.00390625" defaultRowHeight="14.25"/>
  <cols>
    <col min="1" max="2" width="4.625" style="5" customWidth="1"/>
    <col min="3" max="3" width="29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90</v>
      </c>
      <c r="G1" s="7"/>
      <c r="H1" s="7"/>
    </row>
    <row r="2" spans="1:6" s="2" customFormat="1" ht="30" customHeight="1">
      <c r="A2" s="8" t="s">
        <v>91</v>
      </c>
      <c r="B2" s="9"/>
      <c r="C2" s="9"/>
      <c r="D2" s="9"/>
      <c r="E2" s="9"/>
      <c r="F2" s="9"/>
    </row>
    <row r="3" spans="1:6" s="3" customFormat="1" ht="10.5" customHeight="1" hidden="1">
      <c r="A3" s="26"/>
      <c r="B3" s="26"/>
      <c r="C3" s="26"/>
      <c r="F3" s="10" t="s">
        <v>92</v>
      </c>
    </row>
    <row r="4" spans="1:6" s="3" customFormat="1" ht="15" customHeight="1">
      <c r="A4" s="11"/>
      <c r="B4" s="27"/>
      <c r="C4" s="27"/>
      <c r="D4" s="12"/>
      <c r="E4" s="12"/>
      <c r="F4" s="13" t="s">
        <v>3</v>
      </c>
    </row>
    <row r="5" spans="1:6" s="24" customFormat="1" ht="20.25" customHeight="1">
      <c r="A5" s="28" t="s">
        <v>46</v>
      </c>
      <c r="B5" s="29"/>
      <c r="C5" s="29"/>
      <c r="D5" s="20" t="s">
        <v>93</v>
      </c>
      <c r="E5" s="30" t="s">
        <v>94</v>
      </c>
      <c r="F5" s="30" t="s">
        <v>73</v>
      </c>
    </row>
    <row r="6" spans="1:6" s="24" customFormat="1" ht="24.75" customHeight="1">
      <c r="A6" s="29" t="s">
        <v>54</v>
      </c>
      <c r="B6" s="29"/>
      <c r="C6" s="29" t="s">
        <v>55</v>
      </c>
      <c r="D6" s="30"/>
      <c r="E6" s="30"/>
      <c r="F6" s="30"/>
    </row>
    <row r="7" spans="1:6" s="24" customFormat="1" ht="18" customHeight="1">
      <c r="A7" s="29"/>
      <c r="B7" s="29"/>
      <c r="C7" s="29"/>
      <c r="D7" s="30"/>
      <c r="E7" s="30"/>
      <c r="F7" s="30"/>
    </row>
    <row r="8" spans="1:6" s="24" customFormat="1" ht="22.5" customHeight="1">
      <c r="A8" s="29"/>
      <c r="B8" s="29"/>
      <c r="C8" s="29"/>
      <c r="D8" s="30"/>
      <c r="E8" s="30"/>
      <c r="F8" s="30"/>
    </row>
    <row r="9" spans="1:6" s="24" customFormat="1" ht="22.5" customHeight="1">
      <c r="A9" s="31" t="s">
        <v>56</v>
      </c>
      <c r="B9" s="31"/>
      <c r="C9" s="31"/>
      <c r="D9" s="54">
        <v>6474.58</v>
      </c>
      <c r="E9" s="54">
        <v>179.7</v>
      </c>
      <c r="F9" s="54">
        <v>6294.88</v>
      </c>
    </row>
    <row r="10" spans="1:6" ht="22.5" customHeight="1">
      <c r="A10" s="55">
        <v>201</v>
      </c>
      <c r="B10" s="55"/>
      <c r="C10" s="56" t="s">
        <v>57</v>
      </c>
      <c r="D10" s="34">
        <f>E10+F10</f>
        <v>949.8399999999995</v>
      </c>
      <c r="E10" s="54">
        <v>179.7</v>
      </c>
      <c r="F10" s="57">
        <f>6474.58-F13-F16-F19</f>
        <v>770.1399999999994</v>
      </c>
    </row>
    <row r="11" spans="1:6" ht="22.5" customHeight="1">
      <c r="A11" s="55">
        <v>20132</v>
      </c>
      <c r="B11" s="55"/>
      <c r="C11" s="56" t="s">
        <v>58</v>
      </c>
      <c r="D11" s="34">
        <f aca="true" t="shared" si="0" ref="D11:D20">E11+F11</f>
        <v>770.14</v>
      </c>
      <c r="E11" s="54"/>
      <c r="F11" s="57">
        <v>770.14</v>
      </c>
    </row>
    <row r="12" spans="1:6" ht="22.5" customHeight="1">
      <c r="A12" s="55">
        <v>2013201</v>
      </c>
      <c r="B12" s="55"/>
      <c r="C12" s="56" t="s">
        <v>59</v>
      </c>
      <c r="D12" s="34">
        <f t="shared" si="0"/>
        <v>770.14</v>
      </c>
      <c r="E12" s="54"/>
      <c r="F12" s="57">
        <v>770.14</v>
      </c>
    </row>
    <row r="13" spans="1:6" ht="22.5" customHeight="1">
      <c r="A13" s="58">
        <v>208</v>
      </c>
      <c r="B13" s="58"/>
      <c r="C13" s="59" t="s">
        <v>60</v>
      </c>
      <c r="D13" s="34">
        <f t="shared" si="0"/>
        <v>46.22</v>
      </c>
      <c r="E13" s="54"/>
      <c r="F13" s="54">
        <v>46.22</v>
      </c>
    </row>
    <row r="14" spans="1:6" ht="22.5" customHeight="1">
      <c r="A14" s="58">
        <v>20808</v>
      </c>
      <c r="B14" s="58"/>
      <c r="C14" s="59" t="s">
        <v>61</v>
      </c>
      <c r="D14" s="34">
        <f t="shared" si="0"/>
        <v>46.22</v>
      </c>
      <c r="E14" s="54"/>
      <c r="F14" s="54">
        <v>46.22</v>
      </c>
    </row>
    <row r="15" spans="1:6" ht="22.5" customHeight="1">
      <c r="A15" s="58">
        <v>2080899</v>
      </c>
      <c r="B15" s="58"/>
      <c r="C15" s="59" t="s">
        <v>62</v>
      </c>
      <c r="D15" s="34">
        <f t="shared" si="0"/>
        <v>46.22</v>
      </c>
      <c r="E15" s="54"/>
      <c r="F15" s="54">
        <v>46.22</v>
      </c>
    </row>
    <row r="16" spans="1:6" ht="15.75">
      <c r="A16" s="60">
        <v>213</v>
      </c>
      <c r="B16" s="61"/>
      <c r="C16" s="62" t="s">
        <v>63</v>
      </c>
      <c r="D16" s="34">
        <f t="shared" si="0"/>
        <v>4809.22</v>
      </c>
      <c r="E16" s="63"/>
      <c r="F16" s="63">
        <v>4809.22</v>
      </c>
    </row>
    <row r="17" spans="1:6" ht="15.75">
      <c r="A17" s="60">
        <v>21307</v>
      </c>
      <c r="B17" s="61"/>
      <c r="C17" s="62" t="s">
        <v>66</v>
      </c>
      <c r="D17" s="34">
        <f t="shared" si="0"/>
        <v>4809.22</v>
      </c>
      <c r="E17" s="63"/>
      <c r="F17" s="63">
        <v>4809.22</v>
      </c>
    </row>
    <row r="18" spans="1:6" ht="15.75">
      <c r="A18" s="60">
        <v>2130705</v>
      </c>
      <c r="B18" s="61"/>
      <c r="C18" s="62" t="s">
        <v>67</v>
      </c>
      <c r="D18" s="34">
        <f t="shared" si="0"/>
        <v>4809.22</v>
      </c>
      <c r="E18" s="63"/>
      <c r="F18" s="63">
        <v>4809.22</v>
      </c>
    </row>
    <row r="19" spans="1:6" ht="15.75">
      <c r="A19" s="64">
        <v>21301</v>
      </c>
      <c r="B19" s="65"/>
      <c r="C19" s="62" t="s">
        <v>64</v>
      </c>
      <c r="D19" s="34">
        <f t="shared" si="0"/>
        <v>849</v>
      </c>
      <c r="E19" s="63"/>
      <c r="F19" s="63">
        <v>849</v>
      </c>
    </row>
    <row r="20" spans="1:6" ht="15.75">
      <c r="A20" s="64">
        <v>2130152</v>
      </c>
      <c r="B20" s="65"/>
      <c r="C20" s="62" t="s">
        <v>65</v>
      </c>
      <c r="D20" s="34">
        <f t="shared" si="0"/>
        <v>849</v>
      </c>
      <c r="E20" s="63"/>
      <c r="F20" s="63">
        <v>849</v>
      </c>
    </row>
  </sheetData>
  <sheetProtection/>
  <mergeCells count="19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H18" sqref="H18"/>
    </sheetView>
  </sheetViews>
  <sheetFormatPr defaultColWidth="9.00390625" defaultRowHeight="14.25"/>
  <cols>
    <col min="1" max="1" width="4.625" style="5" customWidth="1"/>
    <col min="2" max="2" width="6.375" style="5" customWidth="1"/>
    <col min="3" max="3" width="23.125" style="5" customWidth="1"/>
    <col min="4" max="6" width="23.125" style="24" customWidth="1"/>
    <col min="7" max="16384" width="9.00390625" style="5" customWidth="1"/>
  </cols>
  <sheetData>
    <row r="1" spans="1:8" s="1" customFormat="1" ht="21.75" customHeight="1">
      <c r="A1" s="6" t="s">
        <v>95</v>
      </c>
      <c r="D1" s="39"/>
      <c r="E1" s="39"/>
      <c r="F1" s="39"/>
      <c r="G1" s="7"/>
      <c r="H1" s="7"/>
    </row>
    <row r="2" spans="1:6" s="2" customFormat="1" ht="30" customHeight="1">
      <c r="A2" s="8" t="s">
        <v>96</v>
      </c>
      <c r="B2" s="9"/>
      <c r="C2" s="9"/>
      <c r="D2" s="9"/>
      <c r="E2" s="9"/>
      <c r="F2" s="9"/>
    </row>
    <row r="3" spans="1:6" s="3" customFormat="1" ht="10.5" customHeight="1" hidden="1">
      <c r="A3" s="26"/>
      <c r="B3" s="26"/>
      <c r="C3" s="26"/>
      <c r="D3" s="26"/>
      <c r="E3" s="26"/>
      <c r="F3" s="40" t="s">
        <v>97</v>
      </c>
    </row>
    <row r="4" spans="1:6" s="3" customFormat="1" ht="15" customHeight="1">
      <c r="A4" s="11"/>
      <c r="B4" s="27"/>
      <c r="C4" s="27"/>
      <c r="D4" s="27"/>
      <c r="E4" s="27"/>
      <c r="F4" s="41" t="s">
        <v>3</v>
      </c>
    </row>
    <row r="5" spans="1:6" s="4" customFormat="1" ht="23.25" customHeight="1">
      <c r="A5" s="28" t="s">
        <v>46</v>
      </c>
      <c r="B5" s="29"/>
      <c r="C5" s="29"/>
      <c r="D5" s="42" t="s">
        <v>98</v>
      </c>
      <c r="E5" s="43"/>
      <c r="F5" s="44"/>
    </row>
    <row r="6" spans="1:6" s="4" customFormat="1" ht="37.5" customHeight="1">
      <c r="A6" s="29" t="s">
        <v>99</v>
      </c>
      <c r="B6" s="29"/>
      <c r="C6" s="29" t="s">
        <v>55</v>
      </c>
      <c r="D6" s="45" t="s">
        <v>93</v>
      </c>
      <c r="E6" s="45" t="s">
        <v>100</v>
      </c>
      <c r="F6" s="19" t="s">
        <v>101</v>
      </c>
    </row>
    <row r="7" spans="1:6" s="24" customFormat="1" ht="22.5" customHeight="1">
      <c r="A7" s="31" t="s">
        <v>56</v>
      </c>
      <c r="B7" s="31"/>
      <c r="C7" s="31"/>
      <c r="D7" s="31">
        <v>179.7</v>
      </c>
      <c r="E7" s="31">
        <f>E8+E12+E22</f>
        <v>148.07999999999998</v>
      </c>
      <c r="F7" s="31">
        <f>F8+F12+F22</f>
        <v>31.62</v>
      </c>
    </row>
    <row r="8" spans="1:6" ht="22.5" customHeight="1">
      <c r="A8" s="29">
        <v>301</v>
      </c>
      <c r="B8" s="29"/>
      <c r="C8" s="46" t="s">
        <v>102</v>
      </c>
      <c r="D8" s="47">
        <f>SUM(D9:D11)</f>
        <v>140.54999999999998</v>
      </c>
      <c r="E8" s="47">
        <f>SUM(E9:E11)</f>
        <v>140.54999999999998</v>
      </c>
      <c r="F8" s="47">
        <f>SUM(F9:F11)</f>
        <v>0</v>
      </c>
    </row>
    <row r="9" spans="1:6" ht="22.5" customHeight="1">
      <c r="A9" s="31">
        <v>30101</v>
      </c>
      <c r="B9" s="31"/>
      <c r="C9" s="48" t="s">
        <v>103</v>
      </c>
      <c r="D9" s="47">
        <v>52.79</v>
      </c>
      <c r="E9" s="47">
        <v>52.79</v>
      </c>
      <c r="F9" s="49"/>
    </row>
    <row r="10" spans="1:6" ht="22.5" customHeight="1">
      <c r="A10" s="31">
        <v>30102</v>
      </c>
      <c r="B10" s="31"/>
      <c r="C10" s="48" t="s">
        <v>104</v>
      </c>
      <c r="D10" s="47">
        <v>65.56</v>
      </c>
      <c r="E10" s="47">
        <v>65.56</v>
      </c>
      <c r="F10" s="49"/>
    </row>
    <row r="11" spans="1:6" ht="22.5" customHeight="1">
      <c r="A11" s="31">
        <v>30103</v>
      </c>
      <c r="B11" s="31"/>
      <c r="C11" s="48" t="s">
        <v>105</v>
      </c>
      <c r="D11" s="47">
        <v>22.2</v>
      </c>
      <c r="E11" s="47">
        <v>22.2</v>
      </c>
      <c r="F11" s="49"/>
    </row>
    <row r="12" spans="1:6" ht="22.5" customHeight="1">
      <c r="A12" s="29">
        <v>302</v>
      </c>
      <c r="B12" s="29"/>
      <c r="C12" s="46" t="s">
        <v>106</v>
      </c>
      <c r="D12" s="47">
        <f>SUM(D13:D18)</f>
        <v>17</v>
      </c>
      <c r="E12" s="47">
        <f>SUM(E13:E18)</f>
        <v>0</v>
      </c>
      <c r="F12" s="47">
        <v>31.62</v>
      </c>
    </row>
    <row r="13" spans="1:6" ht="15">
      <c r="A13" s="31">
        <v>30201</v>
      </c>
      <c r="B13" s="31"/>
      <c r="C13" s="48" t="s">
        <v>107</v>
      </c>
      <c r="D13" s="47">
        <v>7</v>
      </c>
      <c r="E13" s="47"/>
      <c r="F13" s="47">
        <v>7</v>
      </c>
    </row>
    <row r="14" spans="1:6" ht="15">
      <c r="A14" s="31">
        <v>30202</v>
      </c>
      <c r="B14" s="31"/>
      <c r="C14" s="48" t="s">
        <v>108</v>
      </c>
      <c r="D14" s="47">
        <v>1.3</v>
      </c>
      <c r="E14" s="47"/>
      <c r="F14" s="47">
        <v>1.3</v>
      </c>
    </row>
    <row r="15" spans="1:6" ht="15">
      <c r="A15" s="31">
        <v>30207</v>
      </c>
      <c r="B15" s="31"/>
      <c r="C15" s="48" t="s">
        <v>109</v>
      </c>
      <c r="D15" s="47">
        <v>2</v>
      </c>
      <c r="E15" s="47"/>
      <c r="F15" s="47">
        <v>2</v>
      </c>
    </row>
    <row r="16" spans="1:6" ht="15">
      <c r="A16" s="50">
        <v>30211</v>
      </c>
      <c r="B16" s="51"/>
      <c r="C16" s="48" t="s">
        <v>110</v>
      </c>
      <c r="D16" s="47">
        <v>0.5</v>
      </c>
      <c r="E16" s="47"/>
      <c r="F16" s="47">
        <v>0.5</v>
      </c>
    </row>
    <row r="17" spans="1:6" ht="15">
      <c r="A17" s="31">
        <v>30213</v>
      </c>
      <c r="B17" s="31"/>
      <c r="C17" s="48" t="s">
        <v>111</v>
      </c>
      <c r="D17" s="47">
        <v>0.2</v>
      </c>
      <c r="E17" s="47"/>
      <c r="F17" s="47">
        <v>0.2</v>
      </c>
    </row>
    <row r="18" spans="1:6" ht="15.75">
      <c r="A18" s="52">
        <v>30215</v>
      </c>
      <c r="B18" s="52"/>
      <c r="C18" s="53" t="s">
        <v>112</v>
      </c>
      <c r="D18" s="52">
        <v>6</v>
      </c>
      <c r="E18" s="52"/>
      <c r="F18" s="52">
        <v>6</v>
      </c>
    </row>
    <row r="19" spans="1:6" ht="15.75">
      <c r="A19" s="52">
        <v>30217</v>
      </c>
      <c r="B19" s="52"/>
      <c r="C19" s="53" t="s">
        <v>113</v>
      </c>
      <c r="D19" s="52">
        <v>1.5</v>
      </c>
      <c r="E19" s="52"/>
      <c r="F19" s="52">
        <v>1.5</v>
      </c>
    </row>
    <row r="20" spans="1:6" ht="15">
      <c r="A20" s="31">
        <v>30231</v>
      </c>
      <c r="B20" s="31"/>
      <c r="C20" s="48" t="s">
        <v>114</v>
      </c>
      <c r="D20" s="47">
        <v>2.5</v>
      </c>
      <c r="E20" s="47"/>
      <c r="F20" s="47">
        <v>2.5</v>
      </c>
    </row>
    <row r="21" spans="1:6" ht="15">
      <c r="A21" s="31">
        <v>30239</v>
      </c>
      <c r="B21" s="31"/>
      <c r="C21" s="48" t="s">
        <v>115</v>
      </c>
      <c r="D21" s="47">
        <v>10.62</v>
      </c>
      <c r="E21" s="47"/>
      <c r="F21" s="47">
        <v>10.62</v>
      </c>
    </row>
    <row r="22" spans="1:6" ht="33" customHeight="1">
      <c r="A22" s="29">
        <v>303</v>
      </c>
      <c r="B22" s="29"/>
      <c r="C22" s="46" t="s">
        <v>116</v>
      </c>
      <c r="D22" s="47">
        <f>SUM(D23:D27)</f>
        <v>7.529999999999999</v>
      </c>
      <c r="E22" s="47">
        <f>SUM(E23:E27)</f>
        <v>7.529999999999999</v>
      </c>
      <c r="F22" s="47">
        <f>SUM(F23:F27)</f>
        <v>0</v>
      </c>
    </row>
    <row r="23" spans="1:6" ht="15">
      <c r="A23" s="31">
        <v>30301</v>
      </c>
      <c r="B23" s="31"/>
      <c r="C23" s="48" t="s">
        <v>117</v>
      </c>
      <c r="D23" s="47">
        <v>2.11</v>
      </c>
      <c r="E23" s="47">
        <v>2.11</v>
      </c>
      <c r="F23" s="49"/>
    </row>
    <row r="24" spans="1:6" ht="18.75" customHeight="1">
      <c r="A24" s="31">
        <v>30302</v>
      </c>
      <c r="B24" s="31"/>
      <c r="C24" s="48" t="s">
        <v>118</v>
      </c>
      <c r="D24" s="47">
        <v>2.38</v>
      </c>
      <c r="E24" s="47">
        <v>2.38</v>
      </c>
      <c r="F24" s="49"/>
    </row>
    <row r="25" spans="1:6" ht="18" customHeight="1">
      <c r="A25" s="31">
        <v>30309</v>
      </c>
      <c r="B25" s="31"/>
      <c r="C25" s="48" t="s">
        <v>119</v>
      </c>
      <c r="D25" s="47">
        <v>0.5</v>
      </c>
      <c r="E25" s="47">
        <v>0.5</v>
      </c>
      <c r="F25" s="49"/>
    </row>
    <row r="26" spans="1:6" ht="18" customHeight="1">
      <c r="A26" s="31">
        <v>30307</v>
      </c>
      <c r="B26" s="31"/>
      <c r="C26" s="48" t="s">
        <v>120</v>
      </c>
      <c r="D26" s="47">
        <v>1.02</v>
      </c>
      <c r="E26" s="47">
        <v>1.02</v>
      </c>
      <c r="F26" s="49"/>
    </row>
    <row r="27" spans="1:6" ht="15">
      <c r="A27" s="31">
        <v>30314</v>
      </c>
      <c r="B27" s="31"/>
      <c r="C27" s="48" t="s">
        <v>121</v>
      </c>
      <c r="D27" s="47">
        <v>1.52</v>
      </c>
      <c r="E27" s="47">
        <v>1.52</v>
      </c>
      <c r="F27" s="49"/>
    </row>
  </sheetData>
  <sheetProtection/>
  <mergeCells count="25">
    <mergeCell ref="A2:F2"/>
    <mergeCell ref="A5:C5"/>
    <mergeCell ref="D5:F5"/>
    <mergeCell ref="A6:B6"/>
    <mergeCell ref="A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A16" sqref="A16:IV16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122</v>
      </c>
      <c r="E1" s="7"/>
      <c r="F1" s="7"/>
    </row>
    <row r="2" spans="1:6" s="2" customFormat="1" ht="30" customHeight="1">
      <c r="A2" s="8" t="s">
        <v>123</v>
      </c>
      <c r="B2" s="9"/>
      <c r="C2" s="9"/>
      <c r="D2" s="9"/>
      <c r="E2" s="9"/>
      <c r="F2" s="9"/>
    </row>
    <row r="3" spans="1:3" s="3" customFormat="1" ht="10.5" customHeight="1" hidden="1">
      <c r="A3" s="26"/>
      <c r="B3" s="26"/>
      <c r="C3" s="26"/>
    </row>
    <row r="4" spans="1:6" s="3" customFormat="1" ht="15" customHeight="1">
      <c r="A4" s="11"/>
      <c r="B4" s="27"/>
      <c r="C4" s="27"/>
      <c r="D4" s="12"/>
      <c r="E4" s="12"/>
      <c r="F4" s="13" t="s">
        <v>3</v>
      </c>
    </row>
    <row r="5" spans="1:6" s="4" customFormat="1" ht="20.25" customHeight="1">
      <c r="A5" s="28" t="s">
        <v>46</v>
      </c>
      <c r="B5" s="29"/>
      <c r="C5" s="29"/>
      <c r="D5" s="20" t="s">
        <v>93</v>
      </c>
      <c r="E5" s="30" t="s">
        <v>94</v>
      </c>
      <c r="F5" s="30" t="s">
        <v>73</v>
      </c>
    </row>
    <row r="6" spans="1:6" s="4" customFormat="1" ht="27" customHeight="1">
      <c r="A6" s="29" t="s">
        <v>54</v>
      </c>
      <c r="B6" s="29"/>
      <c r="C6" s="29" t="s">
        <v>55</v>
      </c>
      <c r="D6" s="20"/>
      <c r="E6" s="30"/>
      <c r="F6" s="30"/>
    </row>
    <row r="7" spans="1:6" s="4" customFormat="1" ht="18" customHeight="1">
      <c r="A7" s="29"/>
      <c r="B7" s="29"/>
      <c r="C7" s="29"/>
      <c r="D7" s="20"/>
      <c r="E7" s="30"/>
      <c r="F7" s="30"/>
    </row>
    <row r="8" spans="1:6" s="4" customFormat="1" ht="22.5" customHeight="1">
      <c r="A8" s="29"/>
      <c r="B8" s="29"/>
      <c r="C8" s="29"/>
      <c r="D8" s="20"/>
      <c r="E8" s="30"/>
      <c r="F8" s="30"/>
    </row>
    <row r="9" spans="1:6" s="24" customFormat="1" ht="22.5" customHeight="1">
      <c r="A9" s="31" t="s">
        <v>56</v>
      </c>
      <c r="B9" s="31"/>
      <c r="C9" s="31"/>
      <c r="D9" s="32"/>
      <c r="E9" s="32"/>
      <c r="F9" s="32"/>
    </row>
    <row r="10" spans="1:6" ht="22.5" customHeight="1">
      <c r="A10" s="31"/>
      <c r="B10" s="31"/>
      <c r="C10" s="33"/>
      <c r="D10" s="34"/>
      <c r="E10" s="35"/>
      <c r="F10" s="35"/>
    </row>
    <row r="11" spans="1:6" ht="22.5" customHeight="1">
      <c r="A11" s="31"/>
      <c r="B11" s="31"/>
      <c r="C11" s="33"/>
      <c r="D11" s="34"/>
      <c r="E11" s="34"/>
      <c r="F11" s="34"/>
    </row>
    <row r="12" spans="1:6" ht="22.5" customHeight="1">
      <c r="A12" s="31"/>
      <c r="B12" s="31"/>
      <c r="C12" s="33"/>
      <c r="D12" s="34"/>
      <c r="E12" s="34"/>
      <c r="F12" s="34"/>
    </row>
    <row r="13" spans="1:6" ht="22.5" customHeight="1">
      <c r="A13" s="31"/>
      <c r="B13" s="31"/>
      <c r="C13" s="33"/>
      <c r="D13" s="34"/>
      <c r="E13" s="34"/>
      <c r="F13" s="34"/>
    </row>
    <row r="14" spans="1:6" ht="22.5" customHeight="1">
      <c r="A14" s="31"/>
      <c r="B14" s="31"/>
      <c r="C14" s="33"/>
      <c r="D14" s="34"/>
      <c r="E14" s="34"/>
      <c r="F14" s="34"/>
    </row>
    <row r="15" spans="1:6" ht="22.5" customHeight="1">
      <c r="A15" s="31"/>
      <c r="B15" s="31"/>
      <c r="C15" s="33"/>
      <c r="D15" s="34"/>
      <c r="E15" s="34"/>
      <c r="F15" s="34"/>
    </row>
    <row r="16" spans="2:6" s="25" customFormat="1" ht="14.25">
      <c r="B16" s="38" t="s">
        <v>124</v>
      </c>
      <c r="C16" s="38"/>
      <c r="D16" s="38"/>
      <c r="E16" s="38"/>
      <c r="F16" s="38"/>
    </row>
    <row r="17" ht="15.75">
      <c r="A17" s="37"/>
    </row>
    <row r="18" ht="15.75">
      <c r="A18" s="37"/>
    </row>
    <row r="19" ht="15.75">
      <c r="A19" s="37"/>
    </row>
  </sheetData>
  <sheetProtection/>
  <mergeCells count="15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B16:F16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6" sqref="A16:IV16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125</v>
      </c>
      <c r="E1" s="7"/>
      <c r="F1" s="7"/>
    </row>
    <row r="2" spans="1:6" s="2" customFormat="1" ht="30" customHeight="1">
      <c r="A2" s="8" t="s">
        <v>126</v>
      </c>
      <c r="B2" s="9"/>
      <c r="C2" s="9"/>
      <c r="D2" s="9"/>
      <c r="E2" s="9"/>
      <c r="F2" s="9"/>
    </row>
    <row r="3" spans="1:3" s="3" customFormat="1" ht="10.5" customHeight="1" hidden="1">
      <c r="A3" s="26"/>
      <c r="B3" s="26"/>
      <c r="C3" s="26"/>
    </row>
    <row r="4" spans="1:6" s="3" customFormat="1" ht="15" customHeight="1">
      <c r="A4" s="11"/>
      <c r="B4" s="27"/>
      <c r="C4" s="27"/>
      <c r="D4" s="12"/>
      <c r="E4" s="12"/>
      <c r="F4" s="13" t="s">
        <v>3</v>
      </c>
    </row>
    <row r="5" spans="1:6" s="4" customFormat="1" ht="20.25" customHeight="1">
      <c r="A5" s="28" t="s">
        <v>46</v>
      </c>
      <c r="B5" s="29"/>
      <c r="C5" s="29"/>
      <c r="D5" s="20" t="s">
        <v>93</v>
      </c>
      <c r="E5" s="30" t="s">
        <v>94</v>
      </c>
      <c r="F5" s="30" t="s">
        <v>73</v>
      </c>
    </row>
    <row r="6" spans="1:6" s="4" customFormat="1" ht="27" customHeight="1">
      <c r="A6" s="29" t="s">
        <v>54</v>
      </c>
      <c r="B6" s="29"/>
      <c r="C6" s="29" t="s">
        <v>55</v>
      </c>
      <c r="D6" s="20"/>
      <c r="E6" s="30"/>
      <c r="F6" s="30"/>
    </row>
    <row r="7" spans="1:6" s="4" customFormat="1" ht="18" customHeight="1">
      <c r="A7" s="29"/>
      <c r="B7" s="29"/>
      <c r="C7" s="29"/>
      <c r="D7" s="20"/>
      <c r="E7" s="30"/>
      <c r="F7" s="30"/>
    </row>
    <row r="8" spans="1:6" s="4" customFormat="1" ht="22.5" customHeight="1">
      <c r="A8" s="29"/>
      <c r="B8" s="29"/>
      <c r="C8" s="29"/>
      <c r="D8" s="20"/>
      <c r="E8" s="30"/>
      <c r="F8" s="30"/>
    </row>
    <row r="9" spans="1:6" s="24" customFormat="1" ht="22.5" customHeight="1">
      <c r="A9" s="31" t="s">
        <v>56</v>
      </c>
      <c r="B9" s="31"/>
      <c r="C9" s="31"/>
      <c r="D9" s="32"/>
      <c r="E9" s="32"/>
      <c r="F9" s="32"/>
    </row>
    <row r="10" spans="1:6" ht="22.5" customHeight="1">
      <c r="A10" s="31"/>
      <c r="B10" s="31"/>
      <c r="C10" s="33"/>
      <c r="D10" s="34"/>
      <c r="E10" s="35"/>
      <c r="F10" s="35"/>
    </row>
    <row r="11" spans="1:6" ht="22.5" customHeight="1">
      <c r="A11" s="31"/>
      <c r="B11" s="31"/>
      <c r="C11" s="33"/>
      <c r="D11" s="34"/>
      <c r="E11" s="34"/>
      <c r="F11" s="34"/>
    </row>
    <row r="12" spans="1:6" ht="22.5" customHeight="1">
      <c r="A12" s="31"/>
      <c r="B12" s="31"/>
      <c r="C12" s="33"/>
      <c r="D12" s="34"/>
      <c r="E12" s="34"/>
      <c r="F12" s="34"/>
    </row>
    <row r="13" spans="1:6" ht="22.5" customHeight="1">
      <c r="A13" s="31"/>
      <c r="B13" s="31"/>
      <c r="C13" s="33"/>
      <c r="D13" s="34"/>
      <c r="E13" s="34"/>
      <c r="F13" s="34"/>
    </row>
    <row r="14" spans="1:6" ht="22.5" customHeight="1">
      <c r="A14" s="31"/>
      <c r="B14" s="31"/>
      <c r="C14" s="33"/>
      <c r="D14" s="34"/>
      <c r="E14" s="34"/>
      <c r="F14" s="34"/>
    </row>
    <row r="15" spans="1:6" ht="22.5" customHeight="1">
      <c r="A15" s="31"/>
      <c r="B15" s="31"/>
      <c r="C15" s="33"/>
      <c r="D15" s="34"/>
      <c r="E15" s="34"/>
      <c r="F15" s="34"/>
    </row>
    <row r="16" spans="2:6" s="25" customFormat="1" ht="27" customHeight="1">
      <c r="B16" s="36" t="s">
        <v>127</v>
      </c>
      <c r="C16" s="36"/>
      <c r="D16" s="36"/>
      <c r="E16" s="36"/>
      <c r="F16" s="36"/>
    </row>
    <row r="17" ht="15.75">
      <c r="A17" s="37"/>
    </row>
    <row r="18" ht="15.75">
      <c r="A18" s="37"/>
    </row>
    <row r="19" ht="15.75">
      <c r="A19" s="37"/>
    </row>
    <row r="20" ht="15.75">
      <c r="A20" s="37"/>
    </row>
  </sheetData>
  <sheetProtection/>
  <mergeCells count="15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B16:F16"/>
    <mergeCell ref="C6:C8"/>
    <mergeCell ref="D5:D8"/>
    <mergeCell ref="E5:E8"/>
    <mergeCell ref="F5:F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>
      <selection activeCell="B18" sqref="B18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128</v>
      </c>
      <c r="B1" s="7"/>
    </row>
    <row r="2" spans="1:5" s="2" customFormat="1" ht="30" customHeight="1">
      <c r="A2" s="8" t="s">
        <v>129</v>
      </c>
      <c r="B2" s="9"/>
      <c r="C2" s="9"/>
      <c r="D2" s="9"/>
      <c r="E2" s="9"/>
    </row>
    <row r="3" s="3" customFormat="1" ht="15" customHeight="1" hidden="1">
      <c r="E3" s="10" t="s">
        <v>130</v>
      </c>
    </row>
    <row r="4" spans="1:5" s="3" customFormat="1" ht="15" customHeight="1">
      <c r="A4" s="11"/>
      <c r="B4" s="12"/>
      <c r="C4" s="12"/>
      <c r="D4" s="12"/>
      <c r="E4" s="13" t="s">
        <v>3</v>
      </c>
    </row>
    <row r="5" spans="1:5" s="4" customFormat="1" ht="30" customHeight="1">
      <c r="A5" s="14" t="s">
        <v>131</v>
      </c>
      <c r="B5" s="15" t="s">
        <v>132</v>
      </c>
      <c r="C5" s="16"/>
      <c r="D5" s="16"/>
      <c r="E5" s="17"/>
    </row>
    <row r="6" spans="1:5" s="4" customFormat="1" ht="30" customHeight="1">
      <c r="A6" s="18"/>
      <c r="B6" s="19" t="s">
        <v>93</v>
      </c>
      <c r="C6" s="20" t="s">
        <v>133</v>
      </c>
      <c r="D6" s="19" t="s">
        <v>134</v>
      </c>
      <c r="E6" s="19" t="s">
        <v>84</v>
      </c>
    </row>
    <row r="7" spans="1:5" s="4" customFormat="1" ht="30" customHeight="1">
      <c r="A7" s="21" t="s">
        <v>93</v>
      </c>
      <c r="B7" s="22">
        <v>4</v>
      </c>
      <c r="C7" s="22">
        <v>4</v>
      </c>
      <c r="D7" s="22"/>
      <c r="E7" s="22"/>
    </row>
    <row r="8" spans="1:5" s="4" customFormat="1" ht="30" customHeight="1">
      <c r="A8" s="23" t="s">
        <v>135</v>
      </c>
      <c r="B8" s="22">
        <v>0</v>
      </c>
      <c r="C8" s="22">
        <v>0</v>
      </c>
      <c r="D8" s="22"/>
      <c r="E8" s="22"/>
    </row>
    <row r="9" spans="1:5" s="4" customFormat="1" ht="30" customHeight="1">
      <c r="A9" s="23" t="s">
        <v>136</v>
      </c>
      <c r="B9" s="22">
        <v>2.5</v>
      </c>
      <c r="C9" s="22">
        <v>2.5</v>
      </c>
      <c r="D9" s="22"/>
      <c r="E9" s="22"/>
    </row>
    <row r="10" spans="1:5" s="4" customFormat="1" ht="30" customHeight="1">
      <c r="A10" s="23" t="s">
        <v>137</v>
      </c>
      <c r="B10" s="22">
        <v>0</v>
      </c>
      <c r="C10" s="22">
        <v>0</v>
      </c>
      <c r="D10" s="22"/>
      <c r="E10" s="22"/>
    </row>
    <row r="11" spans="1:5" s="4" customFormat="1" ht="30" customHeight="1">
      <c r="A11" s="23" t="s">
        <v>138</v>
      </c>
      <c r="B11" s="22">
        <v>2.5</v>
      </c>
      <c r="C11" s="22">
        <v>2.5</v>
      </c>
      <c r="D11" s="22"/>
      <c r="E11" s="22"/>
    </row>
    <row r="12" spans="1:5" s="4" customFormat="1" ht="30" customHeight="1">
      <c r="A12" s="23" t="s">
        <v>139</v>
      </c>
      <c r="B12" s="22">
        <v>1.5</v>
      </c>
      <c r="C12" s="22">
        <v>1.5</v>
      </c>
      <c r="D12" s="22"/>
      <c r="E12" s="22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lujing</cp:lastModifiedBy>
  <cp:lastPrinted>2016-11-10T00:31:18Z</cp:lastPrinted>
  <dcterms:created xsi:type="dcterms:W3CDTF">2011-12-26T04:36:18Z</dcterms:created>
  <dcterms:modified xsi:type="dcterms:W3CDTF">2017-11-18T10:44:28Z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