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<sst xmlns="http://schemas.openxmlformats.org/spreadsheetml/2006/main" count="484" uniqueCount="200">
  <si>
    <t>部门预算收支总表</t>
  </si>
  <si>
    <r>
      <t>部门编码及名称：</t>
    </r>
    <r>
      <rPr>
        <b/>
        <sz val="12"/>
        <rFont val="Times New Roman"/>
        <family val="1"/>
      </rPr>
      <t>[211]</t>
    </r>
    <r>
      <rPr>
        <b/>
        <sz val="12"/>
        <rFont val="宋体"/>
        <family val="0"/>
      </rPr>
      <t>中共滦县县委宣传部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</si>
  <si>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</si>
  <si>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</si>
  <si>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</si>
  <si>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</si>
  <si>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</si>
  <si>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</si>
  <si>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</si>
  <si>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</si>
  <si>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</si>
  <si>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</si>
  <si>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</si>
  <si>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</si>
  <si>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</si>
  <si>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</si>
  <si>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</si>
  <si>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</si>
  <si>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</si>
  <si>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</si>
  <si>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</si>
  <si>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</si>
  <si>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</si>
  <si>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</si>
  <si>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</si>
  <si>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</si>
  <si>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</si>
  <si>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</si>
  <si>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</si>
  <si>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</si>
  <si>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</si>
  <si>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</si>
  <si>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</si>
  <si>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</si>
  <si>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</si>
  <si>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</si>
  <si>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</si>
  <si>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</si>
  <si>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</si>
  <si>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</si>
  <si>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</si>
  <si>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</si>
  <si>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</si>
  <si>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</si>
  <si>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</si>
  <si>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</si>
  <si>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</si>
  <si>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</si>
  <si>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</si>
  <si>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</si>
  <si>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</si>
  <si>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</si>
  <si>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</si>
  <si>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</si>
  <si>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</si>
  <si>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</si>
  <si>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</si>
  <si>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</si>
  <si>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</si>
  <si>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</si>
  <si>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</si>
  <si>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</si>
  <si>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</si>
  <si>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</si>
  <si>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</si>
  <si>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</si>
  <si>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</si>
  <si>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</si>
  <si>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</si>
  <si>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</si>
  <si>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</si>
  <si>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</si>
  <si>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</si>
  <si>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</si>
  <si>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一般公共服务支出</t>
  </si>
  <si>
    <t>宣传事务</t>
  </si>
  <si>
    <t>2013301</t>
  </si>
  <si>
    <t>行政运行</t>
  </si>
  <si>
    <t xml:space="preserve">20103 </t>
  </si>
  <si>
    <t>政府办公厅（室）及相关机构事务</t>
  </si>
  <si>
    <t>2010305</t>
  </si>
  <si>
    <t>专项业务活动</t>
  </si>
  <si>
    <t>207</t>
  </si>
  <si>
    <t>文化体育与传媒支出</t>
  </si>
  <si>
    <t>20701</t>
  </si>
  <si>
    <t>文化</t>
  </si>
  <si>
    <t>2070108</t>
  </si>
  <si>
    <t>文化活动</t>
  </si>
  <si>
    <t>20702</t>
  </si>
  <si>
    <t>文物</t>
  </si>
  <si>
    <t>2070205</t>
  </si>
  <si>
    <t>博物馆</t>
  </si>
  <si>
    <t>20799</t>
  </si>
  <si>
    <t>其他文化体育与传媒支出</t>
  </si>
  <si>
    <t>2079902</t>
  </si>
  <si>
    <t>宣传文化发展专项支出</t>
  </si>
  <si>
    <t>2079903</t>
  </si>
  <si>
    <t>文化产业发展专项支出</t>
  </si>
  <si>
    <t>部门预算支出总表</t>
  </si>
  <si>
    <t>科目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</si>
  <si>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</si>
  <si>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</si>
  <si>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</si>
  <si>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</si>
  <si>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</si>
  <si>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</si>
  <si>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功能分类科目编码</t>
  </si>
  <si>
    <t>科目名称</t>
  </si>
  <si>
    <r>
      <rPr>
        <b/>
        <sz val="12"/>
        <rFont val="方正书宋_GBK"/>
        <family val="0"/>
      </rPr>
      <t>其他</t>
    </r>
  </si>
  <si>
    <t>部门预算财政拨款收支总表</t>
  </si>
  <si>
    <t>预算年度：2017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</si>
  <si>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</si>
  <si>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</si>
  <si>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</si>
  <si>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</si>
  <si>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</si>
  <si>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</si>
  <si>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</si>
  <si>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</si>
  <si>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</si>
  <si>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2044.73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</si>
  <si>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</si>
  <si>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</si>
  <si>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</si>
  <si>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</si>
  <si>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</si>
  <si>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</si>
  <si>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</si>
  <si>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</si>
  <si>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</si>
  <si>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</si>
  <si>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</si>
  <si>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</si>
  <si>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</si>
  <si>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</si>
  <si>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</si>
  <si>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</si>
  <si>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</si>
  <si>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</si>
  <si>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</si>
  <si>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</si>
  <si>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</si>
  <si>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</si>
  <si>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</si>
  <si>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</si>
  <si>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</si>
  <si>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</si>
  <si>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</si>
  <si>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</si>
  <si>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</si>
  <si>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</si>
  <si>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</si>
  <si>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</si>
  <si>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</si>
  <si>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</si>
  <si>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</si>
  <si>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</si>
  <si>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</si>
  <si>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</si>
  <si>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</si>
  <si>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</si>
  <si>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</si>
  <si>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</si>
  <si>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</si>
  <si>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</si>
  <si>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</si>
  <si>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</si>
  <si>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</si>
  <si>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</si>
  <si>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30227</t>
  </si>
  <si>
    <t>委托业务费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</si>
  <si>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</si>
  <si>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</si>
  <si>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</si>
  <si>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</si>
  <si>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</si>
  <si>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</si>
  <si>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</si>
  <si>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</si>
  <si>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30309</t>
  </si>
  <si>
    <t>奖励金</t>
  </si>
  <si>
    <t>30314</t>
  </si>
  <si>
    <t>采暖补贴</t>
  </si>
  <si>
    <t>部门预算政府基金预算财政拨款支出表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</si>
  <si>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[211]</t>
    </r>
    <r>
      <rPr>
        <b/>
        <sz val="12"/>
        <rFont val="方正书宋_GBK"/>
        <family val="0"/>
      </rPr>
      <t>中共滦县县委宣传部</t>
    </r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</si>
  <si>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</si>
  <si>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</si>
  <si>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</si>
  <si>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</si>
  <si>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</si>
  <si>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t>部门编码及名称：</t>
    </r>
    <r>
      <rPr>
        <b/>
        <sz val="12"/>
        <rFont val="Times New Roman"/>
        <family val="1"/>
      </rPr>
      <t>[211]</t>
    </r>
    <r>
      <rPr>
        <b/>
        <sz val="12"/>
        <rFont val="方正书宋_GBK"/>
        <family val="0"/>
      </rPr>
      <t>中共滦县县委宣传部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</si>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</sst>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NumberFormat="0">
      <alignment/>
      <protection locked="0"/>
    </xf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6" fillId="0" borderId="4" applyNumberFormat="0" applyFill="0" applyAlignment="0" applyProtection="0"/>
    <xf numFmtId="0" fontId="17" fillId="7" borderId="0" applyNumberFormat="0" applyBorder="0" applyAlignment="0" applyProtection="0"/>
    <xf numFmtId="0" fontId="15" fillId="0" borderId="5" applyNumberFormat="0" applyFill="0" applyAlignment="0" applyProtection="0"/>
    <xf numFmtId="0" fontId="17" fillId="8" borderId="0" applyNumberFormat="0" applyBorder="0" applyAlignment="0" applyProtection="0"/>
    <xf numFmtId="0" fontId="22" fillId="9" borderId="6" applyNumberFormat="0" applyAlignment="0" applyProtection="0"/>
    <xf numFmtId="0" fontId="14" fillId="9" borderId="1" applyNumberFormat="0" applyAlignment="0" applyProtection="0"/>
    <xf numFmtId="0" fontId="25" fillId="10" borderId="7" applyNumberFormat="0" applyAlignment="0" applyProtection="0"/>
    <xf numFmtId="0" fontId="16" fillId="3" borderId="0" applyNumberFormat="0" applyBorder="0" applyAlignment="0" applyProtection="0"/>
    <xf numFmtId="0" fontId="17" fillId="11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27" fillId="12" borderId="0" applyNumberFormat="0" applyBorder="0" applyAlignment="0" applyProtection="0"/>
    <xf numFmtId="0" fontId="28" fillId="4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</cellStyleXfs>
  <cellXfs count="6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vertical="top"/>
    </xf>
    <xf numFmtId="2" fontId="8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E10" sqref="E10"/>
    </sheetView>
  </sheetViews>
  <sheetFormatPr defaultColWidth="10" defaultRowHeight="15" customHeight="1"/>
  <cols>
    <col min="1" max="1" width="8.33203125" style="55" customWidth="1"/>
    <col min="2" max="2" width="53.83203125" style="56" customWidth="1"/>
    <col min="3" max="3" width="23.66015625" style="57" customWidth="1"/>
    <col min="4" max="4" width="49.16015625" style="56" customWidth="1"/>
    <col min="5" max="5" width="23.5" style="57" customWidth="1"/>
  </cols>
  <sheetData>
    <row r="1" spans="1:5" s="54" customFormat="1" ht="51.75" customHeight="1">
      <c r="A1" s="42" t="s">
        <v>0</v>
      </c>
      <c r="B1" s="43">
        <f>""</f>
      </c>
      <c r="C1" s="43">
        <f>""</f>
      </c>
      <c r="D1" s="44">
        <f>""</f>
      </c>
      <c r="E1" s="43">
        <f>""</f>
      </c>
    </row>
    <row r="2" spans="1:5" s="54" customFormat="1" ht="15" customHeight="1">
      <c r="A2" s="53" t="s">
        <v>1</v>
      </c>
      <c r="B2" s="47" t="s">
        <v>2</v>
      </c>
      <c r="C2" s="47">
        <f>""</f>
      </c>
      <c r="D2" s="46" t="s">
        <v>2</v>
      </c>
      <c r="E2" s="48" t="s">
        <v>3</v>
      </c>
    </row>
    <row r="3" spans="1:5" s="54" customFormat="1" ht="21" customHeight="1">
      <c r="A3" s="11" t="s">
        <v>4</v>
      </c>
      <c r="B3" s="11" t="s">
        <v>5</v>
      </c>
      <c r="C3" s="11" t="s">
        <v>6</v>
      </c>
      <c r="D3" s="11" t="s">
        <v>7</v>
      </c>
      <c r="E3" s="11">
        <f>""</f>
      </c>
    </row>
    <row r="4" spans="1:5" s="54" customFormat="1" ht="21" customHeight="1">
      <c r="A4" s="11" t="s">
        <v>8</v>
      </c>
      <c r="B4" s="11" t="s">
        <v>9</v>
      </c>
      <c r="C4" s="11" t="s">
        <v>10</v>
      </c>
      <c r="D4" s="11" t="s">
        <v>9</v>
      </c>
      <c r="E4" s="11" t="s">
        <v>10</v>
      </c>
    </row>
    <row r="5" spans="1:5" s="54" customFormat="1" ht="21" customHeight="1">
      <c r="A5" s="58" t="s">
        <v>8</v>
      </c>
      <c r="B5" s="58" t="s">
        <v>11</v>
      </c>
      <c r="C5" s="58" t="s">
        <v>12</v>
      </c>
      <c r="D5" s="58" t="s">
        <v>13</v>
      </c>
      <c r="E5" s="58" t="s">
        <v>14</v>
      </c>
    </row>
    <row r="6" spans="1:5" s="1" customFormat="1" ht="21" customHeight="1">
      <c r="A6" s="12">
        <v>1</v>
      </c>
      <c r="B6" s="59" t="s">
        <v>15</v>
      </c>
      <c r="C6" s="60">
        <v>2029.73</v>
      </c>
      <c r="D6" s="59" t="s">
        <v>16</v>
      </c>
      <c r="E6" s="36">
        <v>649.73</v>
      </c>
    </row>
    <row r="7" spans="1:5" s="1" customFormat="1" ht="21" customHeight="1">
      <c r="A7" s="12">
        <v>2</v>
      </c>
      <c r="B7" s="59" t="s">
        <v>17</v>
      </c>
      <c r="C7" s="60">
        <v>15</v>
      </c>
      <c r="D7" s="59" t="s">
        <v>18</v>
      </c>
      <c r="E7" s="60">
        <v>0</v>
      </c>
    </row>
    <row r="8" spans="1:5" s="1" customFormat="1" ht="21" customHeight="1">
      <c r="A8" s="12">
        <v>3</v>
      </c>
      <c r="B8" s="59" t="s">
        <v>19</v>
      </c>
      <c r="C8" s="60">
        <v>0</v>
      </c>
      <c r="D8" s="59" t="s">
        <v>20</v>
      </c>
      <c r="E8" s="60">
        <v>0</v>
      </c>
    </row>
    <row r="9" spans="1:5" s="1" customFormat="1" ht="21" customHeight="1">
      <c r="A9" s="12">
        <v>4</v>
      </c>
      <c r="B9" s="59" t="s">
        <v>21</v>
      </c>
      <c r="C9" s="60">
        <v>0</v>
      </c>
      <c r="D9" s="59" t="s">
        <v>22</v>
      </c>
      <c r="E9" s="60">
        <v>0</v>
      </c>
    </row>
    <row r="10" spans="1:5" s="1" customFormat="1" ht="21" customHeight="1">
      <c r="A10" s="12">
        <v>5</v>
      </c>
      <c r="B10" s="59" t="s">
        <v>23</v>
      </c>
      <c r="C10" s="60">
        <v>0</v>
      </c>
      <c r="D10" s="59" t="s">
        <v>24</v>
      </c>
      <c r="E10" s="60"/>
    </row>
    <row r="11" spans="1:5" s="1" customFormat="1" ht="21" customHeight="1">
      <c r="A11" s="12">
        <v>6</v>
      </c>
      <c r="B11" s="59" t="s">
        <v>25</v>
      </c>
      <c r="C11" s="60">
        <v>0</v>
      </c>
      <c r="D11" s="59" t="s">
        <v>26</v>
      </c>
      <c r="E11" s="60">
        <v>0</v>
      </c>
    </row>
    <row r="12" spans="1:5" s="1" customFormat="1" ht="21" customHeight="1">
      <c r="A12" s="12">
        <v>7</v>
      </c>
      <c r="B12" s="59" t="s">
        <v>27</v>
      </c>
      <c r="C12" s="60"/>
      <c r="D12" s="59" t="s">
        <v>28</v>
      </c>
      <c r="E12" s="60">
        <v>1395</v>
      </c>
    </row>
    <row r="13" spans="1:5" s="1" customFormat="1" ht="21" customHeight="1">
      <c r="A13" s="12">
        <v>8</v>
      </c>
      <c r="B13" s="59" t="s">
        <v>29</v>
      </c>
      <c r="C13" s="60" t="s">
        <v>29</v>
      </c>
      <c r="D13" s="59" t="s">
        <v>30</v>
      </c>
      <c r="E13" s="60"/>
    </row>
    <row r="14" spans="1:5" s="1" customFormat="1" ht="21" customHeight="1">
      <c r="A14" s="12">
        <v>9</v>
      </c>
      <c r="B14" s="59" t="s">
        <v>29</v>
      </c>
      <c r="C14" s="60" t="s">
        <v>29</v>
      </c>
      <c r="D14" s="59" t="s">
        <v>31</v>
      </c>
      <c r="E14" s="60"/>
    </row>
    <row r="15" spans="1:5" s="1" customFormat="1" ht="21" customHeight="1">
      <c r="A15" s="12">
        <v>10</v>
      </c>
      <c r="B15" s="59" t="s">
        <v>29</v>
      </c>
      <c r="C15" s="60" t="s">
        <v>29</v>
      </c>
      <c r="D15" s="59" t="s">
        <v>32</v>
      </c>
      <c r="E15" s="60">
        <v>0</v>
      </c>
    </row>
    <row r="16" spans="1:5" s="1" customFormat="1" ht="21" customHeight="1">
      <c r="A16" s="12">
        <v>11</v>
      </c>
      <c r="B16" s="59" t="s">
        <v>29</v>
      </c>
      <c r="C16" s="60" t="s">
        <v>29</v>
      </c>
      <c r="D16" s="59" t="s">
        <v>33</v>
      </c>
      <c r="E16" s="60">
        <v>0</v>
      </c>
    </row>
    <row r="17" spans="1:5" s="1" customFormat="1" ht="21" customHeight="1">
      <c r="A17" s="12">
        <v>12</v>
      </c>
      <c r="B17" s="59" t="s">
        <v>29</v>
      </c>
      <c r="C17" s="60" t="s">
        <v>29</v>
      </c>
      <c r="D17" s="59" t="s">
        <v>34</v>
      </c>
      <c r="E17" s="60">
        <v>0</v>
      </c>
    </row>
    <row r="18" spans="1:5" s="1" customFormat="1" ht="21" customHeight="1">
      <c r="A18" s="12">
        <v>13</v>
      </c>
      <c r="B18" s="59" t="s">
        <v>29</v>
      </c>
      <c r="C18" s="60" t="s">
        <v>29</v>
      </c>
      <c r="D18" s="59" t="s">
        <v>35</v>
      </c>
      <c r="E18" s="60">
        <v>0</v>
      </c>
    </row>
    <row r="19" spans="1:5" s="1" customFormat="1" ht="21" customHeight="1">
      <c r="A19" s="12">
        <v>14</v>
      </c>
      <c r="B19" s="59" t="s">
        <v>29</v>
      </c>
      <c r="C19" s="60" t="s">
        <v>29</v>
      </c>
      <c r="D19" s="59" t="s">
        <v>36</v>
      </c>
      <c r="E19" s="60">
        <v>0</v>
      </c>
    </row>
    <row r="20" spans="1:5" s="1" customFormat="1" ht="21" customHeight="1">
      <c r="A20" s="12">
        <v>15</v>
      </c>
      <c r="B20" s="59" t="s">
        <v>29</v>
      </c>
      <c r="C20" s="60" t="s">
        <v>29</v>
      </c>
      <c r="D20" s="59" t="s">
        <v>37</v>
      </c>
      <c r="E20" s="60">
        <v>0</v>
      </c>
    </row>
    <row r="21" spans="1:5" s="1" customFormat="1" ht="21" customHeight="1">
      <c r="A21" s="12">
        <v>16</v>
      </c>
      <c r="B21" s="59" t="s">
        <v>29</v>
      </c>
      <c r="C21" s="60" t="s">
        <v>29</v>
      </c>
      <c r="D21" s="59" t="s">
        <v>38</v>
      </c>
      <c r="E21" s="60">
        <v>0</v>
      </c>
    </row>
    <row r="22" spans="1:5" s="1" customFormat="1" ht="21" customHeight="1">
      <c r="A22" s="12">
        <v>17</v>
      </c>
      <c r="B22" s="59" t="s">
        <v>29</v>
      </c>
      <c r="C22" s="60" t="s">
        <v>29</v>
      </c>
      <c r="D22" s="59" t="s">
        <v>39</v>
      </c>
      <c r="E22" s="60">
        <v>0</v>
      </c>
    </row>
    <row r="23" spans="1:5" s="1" customFormat="1" ht="21" customHeight="1">
      <c r="A23" s="12">
        <v>18</v>
      </c>
      <c r="B23" s="59" t="s">
        <v>29</v>
      </c>
      <c r="C23" s="60" t="s">
        <v>29</v>
      </c>
      <c r="D23" s="59" t="s">
        <v>40</v>
      </c>
      <c r="E23" s="60">
        <v>0</v>
      </c>
    </row>
    <row r="24" spans="1:5" s="1" customFormat="1" ht="21" customHeight="1">
      <c r="A24" s="12">
        <v>19</v>
      </c>
      <c r="B24" s="59" t="s">
        <v>29</v>
      </c>
      <c r="C24" s="60" t="s">
        <v>29</v>
      </c>
      <c r="D24" s="59" t="s">
        <v>41</v>
      </c>
      <c r="E24" s="60"/>
    </row>
    <row r="25" spans="1:5" s="1" customFormat="1" ht="21" customHeight="1">
      <c r="A25" s="12">
        <v>20</v>
      </c>
      <c r="B25" s="59" t="s">
        <v>29</v>
      </c>
      <c r="C25" s="60" t="s">
        <v>29</v>
      </c>
      <c r="D25" s="59" t="s">
        <v>42</v>
      </c>
      <c r="E25" s="60">
        <v>0</v>
      </c>
    </row>
    <row r="26" spans="1:5" s="1" customFormat="1" ht="21" customHeight="1">
      <c r="A26" s="12">
        <v>21</v>
      </c>
      <c r="B26" s="59" t="s">
        <v>29</v>
      </c>
      <c r="C26" s="60" t="s">
        <v>29</v>
      </c>
      <c r="D26" s="59" t="s">
        <v>43</v>
      </c>
      <c r="E26" s="60">
        <v>0</v>
      </c>
    </row>
    <row r="27" spans="1:5" s="1" customFormat="1" ht="21" customHeight="1">
      <c r="A27" s="12">
        <v>22</v>
      </c>
      <c r="B27" s="59" t="s">
        <v>29</v>
      </c>
      <c r="C27" s="60" t="s">
        <v>29</v>
      </c>
      <c r="D27" s="59" t="s">
        <v>44</v>
      </c>
      <c r="E27" s="60">
        <v>0</v>
      </c>
    </row>
    <row r="28" spans="1:5" s="1" customFormat="1" ht="21" customHeight="1">
      <c r="A28" s="12">
        <v>23</v>
      </c>
      <c r="B28" s="61" t="s">
        <v>45</v>
      </c>
      <c r="C28" s="62">
        <v>2044.73</v>
      </c>
      <c r="D28" s="61" t="s">
        <v>46</v>
      </c>
      <c r="E28" s="62">
        <v>2044.73</v>
      </c>
    </row>
    <row r="29" spans="1:5" s="1" customFormat="1" ht="21" customHeight="1">
      <c r="A29" s="12">
        <v>24</v>
      </c>
      <c r="B29" s="59" t="s">
        <v>47</v>
      </c>
      <c r="C29" s="60">
        <v>0</v>
      </c>
      <c r="D29" s="59" t="s">
        <v>48</v>
      </c>
      <c r="E29" s="60">
        <v>0</v>
      </c>
    </row>
    <row r="30" spans="1:5" s="1" customFormat="1" ht="21" customHeight="1">
      <c r="A30" s="12">
        <v>25</v>
      </c>
      <c r="B30" s="59" t="s">
        <v>49</v>
      </c>
      <c r="C30" s="60">
        <v>0</v>
      </c>
      <c r="D30" s="59" t="s">
        <v>50</v>
      </c>
      <c r="E30" s="60">
        <v>0</v>
      </c>
    </row>
    <row r="31" spans="1:5" s="1" customFormat="1" ht="21" customHeight="1">
      <c r="A31" s="12">
        <v>26</v>
      </c>
      <c r="B31" s="63" t="s">
        <v>51</v>
      </c>
      <c r="C31" s="62">
        <v>2044.73</v>
      </c>
      <c r="D31" s="63" t="s">
        <v>51</v>
      </c>
      <c r="E31" s="62">
        <v>2044.73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4">
      <selection activeCell="F9" sqref="F9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2" t="s">
        <v>52</v>
      </c>
      <c r="B1" s="43">
        <f aca="true" t="shared" si="0" ref="B1:K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3">
        <f t="shared" si="0"/>
      </c>
      <c r="I1" s="43">
        <f t="shared" si="0"/>
      </c>
      <c r="J1" s="44">
        <f t="shared" si="0"/>
      </c>
      <c r="K1" s="43">
        <f t="shared" si="0"/>
      </c>
    </row>
    <row r="2" spans="1:11" ht="21" customHeight="1">
      <c r="A2" s="53" t="s">
        <v>1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53</v>
      </c>
      <c r="G2" s="47">
        <f t="shared" si="1"/>
      </c>
      <c r="H2" s="46" t="s">
        <v>2</v>
      </c>
      <c r="I2" s="47">
        <f>""</f>
      </c>
      <c r="J2" s="48" t="s">
        <v>3</v>
      </c>
      <c r="K2" s="47">
        <f>""</f>
      </c>
    </row>
    <row r="3" spans="1:11" ht="21.75" customHeight="1">
      <c r="A3" s="11" t="s">
        <v>4</v>
      </c>
      <c r="B3" s="11" t="s">
        <v>54</v>
      </c>
      <c r="C3" s="11">
        <f>""</f>
      </c>
      <c r="D3" s="11" t="s">
        <v>55</v>
      </c>
      <c r="E3" s="11" t="s">
        <v>56</v>
      </c>
      <c r="F3" s="11" t="s">
        <v>57</v>
      </c>
      <c r="G3" s="11" t="s">
        <v>58</v>
      </c>
      <c r="H3" s="11">
        <f>""</f>
      </c>
      <c r="I3" s="11" t="s">
        <v>59</v>
      </c>
      <c r="J3" s="11" t="s">
        <v>60</v>
      </c>
      <c r="K3" s="11" t="s">
        <v>61</v>
      </c>
    </row>
    <row r="4" spans="1:11" ht="42.75">
      <c r="A4" s="11" t="s">
        <v>8</v>
      </c>
      <c r="B4" s="11" t="s">
        <v>62</v>
      </c>
      <c r="C4" s="11" t="s">
        <v>63</v>
      </c>
      <c r="D4" s="11">
        <f>""</f>
      </c>
      <c r="E4" s="11" t="s">
        <v>64</v>
      </c>
      <c r="F4" s="11" t="s">
        <v>65</v>
      </c>
      <c r="G4" s="11" t="s">
        <v>64</v>
      </c>
      <c r="H4" s="11" t="s">
        <v>66</v>
      </c>
      <c r="I4" s="11">
        <f>""</f>
      </c>
      <c r="J4" s="11">
        <f>""</f>
      </c>
      <c r="K4" s="11" t="s">
        <v>67</v>
      </c>
    </row>
    <row r="5" spans="1:11" ht="22.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  <c r="I5" s="11" t="s">
        <v>71</v>
      </c>
      <c r="J5" s="11" t="s">
        <v>72</v>
      </c>
      <c r="K5" s="11" t="s">
        <v>73</v>
      </c>
    </row>
    <row r="6" spans="1:11" ht="22.5" customHeight="1">
      <c r="A6" s="12">
        <v>1</v>
      </c>
      <c r="B6" s="15" t="s">
        <v>29</v>
      </c>
      <c r="C6" s="13" t="s">
        <v>51</v>
      </c>
      <c r="D6" s="14">
        <f>D7+D12</f>
        <v>2044.73</v>
      </c>
      <c r="E6" s="14">
        <f>2044.73-15</f>
        <v>2029.73</v>
      </c>
      <c r="F6" s="16">
        <v>15</v>
      </c>
      <c r="G6" s="14">
        <v>0</v>
      </c>
      <c r="H6" s="14">
        <v>0</v>
      </c>
      <c r="I6" s="14">
        <v>0</v>
      </c>
      <c r="J6" s="14">
        <v>0</v>
      </c>
      <c r="K6" s="14"/>
    </row>
    <row r="7" spans="1:11" ht="22.5" customHeight="1">
      <c r="A7" s="12">
        <v>2</v>
      </c>
      <c r="B7" s="35">
        <v>201</v>
      </c>
      <c r="C7" s="30" t="s">
        <v>74</v>
      </c>
      <c r="D7" s="36">
        <f>D8+D10</f>
        <v>649.73</v>
      </c>
      <c r="E7" s="36">
        <f>E8+E10</f>
        <v>634.73</v>
      </c>
      <c r="F7" s="16"/>
      <c r="G7" s="16"/>
      <c r="H7" s="16"/>
      <c r="I7" s="16"/>
      <c r="J7" s="16"/>
      <c r="K7" s="16"/>
    </row>
    <row r="8" spans="1:11" ht="22.5" customHeight="1">
      <c r="A8" s="12">
        <v>3</v>
      </c>
      <c r="B8" s="35">
        <v>20133</v>
      </c>
      <c r="C8" s="38" t="s">
        <v>75</v>
      </c>
      <c r="D8" s="16">
        <v>634.73</v>
      </c>
      <c r="E8" s="16">
        <v>634.73</v>
      </c>
      <c r="F8" s="16"/>
      <c r="G8" s="16"/>
      <c r="H8" s="16"/>
      <c r="I8" s="16"/>
      <c r="J8" s="16"/>
      <c r="K8" s="16"/>
    </row>
    <row r="9" spans="1:11" ht="22.5" customHeight="1">
      <c r="A9" s="12">
        <v>4</v>
      </c>
      <c r="B9" s="15" t="s">
        <v>76</v>
      </c>
      <c r="C9" s="30" t="s">
        <v>77</v>
      </c>
      <c r="D9" s="16">
        <v>634.73</v>
      </c>
      <c r="E9" s="16">
        <v>634.73</v>
      </c>
      <c r="F9" s="16"/>
      <c r="G9" s="16"/>
      <c r="H9" s="16"/>
      <c r="I9" s="16"/>
      <c r="J9" s="16"/>
      <c r="K9" s="16"/>
    </row>
    <row r="10" spans="1:11" ht="22.5" customHeight="1">
      <c r="A10" s="12">
        <v>5</v>
      </c>
      <c r="B10" s="15" t="s">
        <v>78</v>
      </c>
      <c r="C10" s="30" t="s">
        <v>79</v>
      </c>
      <c r="D10" s="16">
        <v>15</v>
      </c>
      <c r="E10" s="16"/>
      <c r="F10" s="16">
        <v>15</v>
      </c>
      <c r="G10" s="16"/>
      <c r="H10" s="16"/>
      <c r="I10" s="16"/>
      <c r="J10" s="16"/>
      <c r="K10" s="16"/>
    </row>
    <row r="11" spans="1:11" ht="22.5" customHeight="1">
      <c r="A11" s="12">
        <v>6</v>
      </c>
      <c r="B11" s="15" t="s">
        <v>80</v>
      </c>
      <c r="C11" s="30" t="s">
        <v>81</v>
      </c>
      <c r="D11" s="16">
        <v>15</v>
      </c>
      <c r="E11" s="16"/>
      <c r="F11" s="16">
        <v>15</v>
      </c>
      <c r="G11" s="16"/>
      <c r="H11" s="16"/>
      <c r="I11" s="16"/>
      <c r="J11" s="16"/>
      <c r="K11" s="16"/>
    </row>
    <row r="12" spans="1:11" ht="22.5" customHeight="1">
      <c r="A12" s="12">
        <v>7</v>
      </c>
      <c r="B12" s="15" t="s">
        <v>82</v>
      </c>
      <c r="C12" s="40" t="s">
        <v>83</v>
      </c>
      <c r="D12" s="16">
        <f>D13+D15+D17</f>
        <v>1395</v>
      </c>
      <c r="E12" s="16">
        <f>E13+E15+E17</f>
        <v>1395</v>
      </c>
      <c r="F12" s="16"/>
      <c r="G12" s="16"/>
      <c r="H12" s="16"/>
      <c r="I12" s="16"/>
      <c r="J12" s="16"/>
      <c r="K12" s="16"/>
    </row>
    <row r="13" spans="1:11" ht="22.5" customHeight="1">
      <c r="A13" s="12">
        <v>8</v>
      </c>
      <c r="B13" s="15" t="s">
        <v>84</v>
      </c>
      <c r="C13" s="30" t="s">
        <v>85</v>
      </c>
      <c r="D13" s="16">
        <v>200</v>
      </c>
      <c r="E13" s="16">
        <v>200</v>
      </c>
      <c r="F13" s="16"/>
      <c r="G13" s="16"/>
      <c r="H13" s="16"/>
      <c r="I13" s="16"/>
      <c r="J13" s="16"/>
      <c r="K13" s="16"/>
    </row>
    <row r="14" spans="1:11" ht="22.5" customHeight="1">
      <c r="A14" s="12">
        <v>9</v>
      </c>
      <c r="B14" s="15" t="s">
        <v>86</v>
      </c>
      <c r="C14" s="30" t="s">
        <v>87</v>
      </c>
      <c r="D14" s="16">
        <v>200</v>
      </c>
      <c r="E14" s="16">
        <v>200</v>
      </c>
      <c r="F14" s="16"/>
      <c r="G14" s="16"/>
      <c r="H14" s="16"/>
      <c r="I14" s="16"/>
      <c r="J14" s="16"/>
      <c r="K14" s="16"/>
    </row>
    <row r="15" spans="1:11" ht="22.5" customHeight="1">
      <c r="A15" s="12">
        <v>10</v>
      </c>
      <c r="B15" s="15" t="s">
        <v>88</v>
      </c>
      <c r="C15" s="30" t="s">
        <v>89</v>
      </c>
      <c r="D15" s="16">
        <v>150</v>
      </c>
      <c r="E15" s="16">
        <v>150</v>
      </c>
      <c r="F15" s="16"/>
      <c r="G15" s="16"/>
      <c r="H15" s="16"/>
      <c r="I15" s="16"/>
      <c r="J15" s="16"/>
      <c r="K15" s="16"/>
    </row>
    <row r="16" spans="1:11" ht="22.5" customHeight="1">
      <c r="A16" s="12">
        <v>11</v>
      </c>
      <c r="B16" s="15" t="s">
        <v>90</v>
      </c>
      <c r="C16" s="30" t="s">
        <v>91</v>
      </c>
      <c r="D16" s="16">
        <v>150</v>
      </c>
      <c r="E16" s="16">
        <v>150</v>
      </c>
      <c r="F16" s="16"/>
      <c r="G16" s="16"/>
      <c r="H16" s="16"/>
      <c r="I16" s="16"/>
      <c r="J16" s="16"/>
      <c r="K16" s="16"/>
    </row>
    <row r="17" spans="1:11" ht="22.5" customHeight="1">
      <c r="A17" s="12">
        <v>12</v>
      </c>
      <c r="B17" s="15" t="s">
        <v>92</v>
      </c>
      <c r="C17" s="30" t="s">
        <v>93</v>
      </c>
      <c r="D17" s="16">
        <v>1045</v>
      </c>
      <c r="E17" s="16">
        <v>1045</v>
      </c>
      <c r="F17" s="16"/>
      <c r="G17" s="16"/>
      <c r="H17" s="16"/>
      <c r="I17" s="16"/>
      <c r="J17" s="16"/>
      <c r="K17" s="16"/>
    </row>
    <row r="18" spans="1:11" ht="22.5" customHeight="1">
      <c r="A18" s="12">
        <v>13</v>
      </c>
      <c r="B18" s="15" t="s">
        <v>94</v>
      </c>
      <c r="C18" s="30" t="s">
        <v>95</v>
      </c>
      <c r="D18" s="16">
        <v>45</v>
      </c>
      <c r="E18" s="16">
        <v>45</v>
      </c>
      <c r="F18" s="16"/>
      <c r="G18" s="16"/>
      <c r="H18" s="16"/>
      <c r="I18" s="16"/>
      <c r="J18" s="16"/>
      <c r="K18" s="16"/>
    </row>
    <row r="19" spans="1:11" ht="22.5" customHeight="1">
      <c r="A19" s="12">
        <v>14</v>
      </c>
      <c r="B19" s="15" t="s">
        <v>96</v>
      </c>
      <c r="C19" s="30" t="s">
        <v>97</v>
      </c>
      <c r="D19" s="16">
        <v>1000</v>
      </c>
      <c r="E19" s="16">
        <v>1000</v>
      </c>
      <c r="F19" s="16"/>
      <c r="G19" s="16"/>
      <c r="H19" s="16"/>
      <c r="I19" s="16"/>
      <c r="J19" s="16"/>
      <c r="K19" s="1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E9" sqref="E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2" t="s">
        <v>98</v>
      </c>
      <c r="B1" s="43">
        <f aca="true" t="shared" si="0" ref="B1:I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3">
        <f t="shared" si="0"/>
      </c>
      <c r="H1" s="44">
        <f t="shared" si="0"/>
      </c>
      <c r="I1" s="43">
        <f t="shared" si="0"/>
      </c>
    </row>
    <row r="2" spans="1:9" s="1" customFormat="1" ht="18.75" customHeight="1">
      <c r="A2" s="53" t="s">
        <v>1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53</v>
      </c>
      <c r="F2" s="46" t="s">
        <v>2</v>
      </c>
      <c r="G2" s="47">
        <f t="shared" si="1"/>
      </c>
      <c r="H2" s="48" t="s">
        <v>3</v>
      </c>
      <c r="I2" s="47">
        <f>""</f>
      </c>
    </row>
    <row r="3" spans="1:9" s="1" customFormat="1" ht="20.25" customHeight="1">
      <c r="A3" s="11" t="s">
        <v>4</v>
      </c>
      <c r="B3" s="11" t="s">
        <v>99</v>
      </c>
      <c r="C3" s="11">
        <f>""</f>
      </c>
      <c r="D3" s="11" t="s">
        <v>100</v>
      </c>
      <c r="E3" s="11" t="s">
        <v>101</v>
      </c>
      <c r="F3" s="11" t="s">
        <v>102</v>
      </c>
      <c r="G3" s="11" t="s">
        <v>103</v>
      </c>
      <c r="H3" s="11" t="s">
        <v>104</v>
      </c>
      <c r="I3" s="11" t="s">
        <v>105</v>
      </c>
    </row>
    <row r="4" spans="1:9" s="1" customFormat="1" ht="28.5">
      <c r="A4" s="11" t="s">
        <v>8</v>
      </c>
      <c r="B4" s="11" t="s">
        <v>106</v>
      </c>
      <c r="C4" s="11" t="s">
        <v>107</v>
      </c>
      <c r="D4" s="11">
        <f aca="true" t="shared" si="2" ref="D4:H4">""</f>
      </c>
      <c r="E4" s="11" t="s">
        <v>65</v>
      </c>
      <c r="F4" s="11" t="s">
        <v>108</v>
      </c>
      <c r="G4" s="11">
        <f t="shared" si="2"/>
      </c>
      <c r="H4" s="11">
        <f t="shared" si="2"/>
      </c>
      <c r="I4" s="11" t="s">
        <v>67</v>
      </c>
    </row>
    <row r="5" spans="1:9" s="1" customFormat="1" ht="24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  <c r="I5" s="11" t="s">
        <v>71</v>
      </c>
    </row>
    <row r="6" spans="1:9" ht="20.25" customHeight="1">
      <c r="A6" s="12">
        <v>1</v>
      </c>
      <c r="B6" s="15" t="s">
        <v>29</v>
      </c>
      <c r="C6" s="13" t="s">
        <v>51</v>
      </c>
      <c r="D6" s="14">
        <v>2044.73</v>
      </c>
      <c r="E6" s="14">
        <v>242.58</v>
      </c>
      <c r="F6" s="14">
        <f>D6-E6</f>
        <v>1802.15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35">
        <v>201</v>
      </c>
      <c r="C7" s="30" t="s">
        <v>74</v>
      </c>
      <c r="D7" s="36">
        <f>D8+D10</f>
        <v>649.73</v>
      </c>
      <c r="E7" s="37">
        <v>242.58</v>
      </c>
      <c r="F7" s="16"/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35">
        <v>20133</v>
      </c>
      <c r="C8" s="38" t="s">
        <v>75</v>
      </c>
      <c r="D8" s="16">
        <v>634.73</v>
      </c>
      <c r="E8" s="37">
        <v>242.58</v>
      </c>
      <c r="F8" s="16"/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15" t="s">
        <v>76</v>
      </c>
      <c r="C9" s="30" t="s">
        <v>77</v>
      </c>
      <c r="D9" s="16">
        <v>634.73</v>
      </c>
      <c r="E9" s="23">
        <v>242.58</v>
      </c>
      <c r="F9" s="39">
        <f>D9-E9</f>
        <v>392.15</v>
      </c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15" t="s">
        <v>78</v>
      </c>
      <c r="C10" s="30" t="s">
        <v>79</v>
      </c>
      <c r="D10" s="16">
        <v>15</v>
      </c>
      <c r="E10" s="23"/>
      <c r="F10" s="16">
        <v>15</v>
      </c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15" t="s">
        <v>80</v>
      </c>
      <c r="C11" s="30" t="s">
        <v>81</v>
      </c>
      <c r="D11" s="16">
        <v>15</v>
      </c>
      <c r="E11" s="23"/>
      <c r="F11" s="16">
        <v>15</v>
      </c>
      <c r="G11" s="16">
        <v>0</v>
      </c>
      <c r="H11" s="16">
        <v>0</v>
      </c>
      <c r="I11" s="16">
        <v>0</v>
      </c>
    </row>
    <row r="12" spans="1:9" ht="20.25" customHeight="1">
      <c r="A12" s="12">
        <v>7</v>
      </c>
      <c r="B12" s="15" t="s">
        <v>82</v>
      </c>
      <c r="C12" s="40" t="s">
        <v>83</v>
      </c>
      <c r="D12" s="16">
        <f>D13+D15+D17</f>
        <v>1395</v>
      </c>
      <c r="E12" s="23"/>
      <c r="F12" s="16">
        <f>F13+F15+F17</f>
        <v>1395</v>
      </c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15" t="s">
        <v>84</v>
      </c>
      <c r="C13" s="30" t="s">
        <v>85</v>
      </c>
      <c r="D13" s="16">
        <v>200</v>
      </c>
      <c r="E13" s="23"/>
      <c r="F13" s="16">
        <v>200</v>
      </c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15" t="s">
        <v>86</v>
      </c>
      <c r="C14" s="30" t="s">
        <v>87</v>
      </c>
      <c r="D14" s="16">
        <v>200</v>
      </c>
      <c r="E14" s="23"/>
      <c r="F14" s="16">
        <v>200</v>
      </c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15" t="s">
        <v>88</v>
      </c>
      <c r="C15" s="30" t="s">
        <v>89</v>
      </c>
      <c r="D15" s="16">
        <v>150</v>
      </c>
      <c r="E15" s="23"/>
      <c r="F15" s="16">
        <v>150</v>
      </c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15" t="s">
        <v>90</v>
      </c>
      <c r="C16" s="30" t="s">
        <v>91</v>
      </c>
      <c r="D16" s="16">
        <v>150</v>
      </c>
      <c r="E16" s="16"/>
      <c r="F16" s="16">
        <v>150</v>
      </c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15" t="s">
        <v>92</v>
      </c>
      <c r="C17" s="30" t="s">
        <v>93</v>
      </c>
      <c r="D17" s="16">
        <v>1045</v>
      </c>
      <c r="E17" s="16"/>
      <c r="F17" s="16">
        <v>1045</v>
      </c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15" t="s">
        <v>94</v>
      </c>
      <c r="C18" s="30" t="s">
        <v>95</v>
      </c>
      <c r="D18" s="16">
        <v>45</v>
      </c>
      <c r="E18" s="16"/>
      <c r="F18" s="16">
        <v>45</v>
      </c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15" t="s">
        <v>96</v>
      </c>
      <c r="C19" s="30" t="s">
        <v>97</v>
      </c>
      <c r="D19" s="16">
        <v>1000</v>
      </c>
      <c r="E19" s="16"/>
      <c r="F19" s="16">
        <v>1000</v>
      </c>
      <c r="G19" s="16">
        <v>0</v>
      </c>
      <c r="H19" s="16">
        <v>0</v>
      </c>
      <c r="I19" s="16">
        <v>0</v>
      </c>
    </row>
    <row r="20" spans="1:9" ht="20.25" customHeight="1">
      <c r="A20" s="12"/>
      <c r="B20" s="15"/>
      <c r="C20" s="30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/>
      <c r="B21" s="15"/>
      <c r="C21" s="30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/>
      <c r="B22" s="15"/>
      <c r="C22" s="30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/>
      <c r="B23" s="15"/>
      <c r="C23" s="30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/>
      <c r="B24" s="15"/>
      <c r="C24" s="30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/>
      <c r="B25" s="15"/>
      <c r="C25" s="30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/>
      <c r="B26" s="15"/>
      <c r="C26" s="30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E6" sqref="E6:E12"/>
    </sheetView>
  </sheetViews>
  <sheetFormatPr defaultColWidth="9.33203125" defaultRowHeight="11.25"/>
  <cols>
    <col min="1" max="1" width="8" style="27" customWidth="1"/>
    <col min="2" max="2" width="41.66015625" style="0" customWidth="1"/>
    <col min="3" max="3" width="14.66015625" style="41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2" t="s">
        <v>109</v>
      </c>
      <c r="B1" s="43">
        <f aca="true" t="shared" si="0" ref="B1:H1">""</f>
      </c>
      <c r="C1" s="43">
        <f t="shared" si="0"/>
      </c>
      <c r="D1" s="43">
        <f t="shared" si="0"/>
      </c>
      <c r="E1" s="43">
        <f t="shared" si="0"/>
      </c>
      <c r="F1" s="43">
        <f t="shared" si="0"/>
      </c>
      <c r="G1" s="44">
        <f t="shared" si="0"/>
      </c>
      <c r="H1" s="43">
        <f t="shared" si="0"/>
      </c>
    </row>
    <row r="2" spans="1:8" ht="18.75" customHeight="1">
      <c r="A2" s="45" t="s">
        <v>1</v>
      </c>
      <c r="B2" s="46"/>
      <c r="C2" s="46"/>
      <c r="D2" s="47">
        <f>""</f>
      </c>
      <c r="E2" s="46" t="s">
        <v>110</v>
      </c>
      <c r="F2" s="46"/>
      <c r="G2" s="48" t="s">
        <v>111</v>
      </c>
      <c r="H2" s="48"/>
    </row>
    <row r="3" spans="1:8" ht="11.25" customHeight="1">
      <c r="A3" s="46"/>
      <c r="B3" s="46"/>
      <c r="C3" s="46"/>
      <c r="D3" s="47" t="s">
        <v>112</v>
      </c>
      <c r="E3" s="46"/>
      <c r="F3" s="46"/>
      <c r="G3" s="48"/>
      <c r="H3" s="48"/>
    </row>
    <row r="4" spans="1:8" ht="54" customHeight="1">
      <c r="A4" s="11" t="s">
        <v>113</v>
      </c>
      <c r="B4" s="11" t="s">
        <v>114</v>
      </c>
      <c r="C4" s="11" t="s">
        <v>115</v>
      </c>
      <c r="D4" s="11" t="s">
        <v>114</v>
      </c>
      <c r="E4" s="11" t="s">
        <v>51</v>
      </c>
      <c r="F4" s="11" t="s">
        <v>116</v>
      </c>
      <c r="G4" s="11" t="s">
        <v>117</v>
      </c>
      <c r="H4" s="11" t="s">
        <v>118</v>
      </c>
    </row>
    <row r="5" spans="1:8" ht="20.25" customHeight="1">
      <c r="A5" s="11" t="s">
        <v>113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  <c r="G5" s="11" t="s">
        <v>69</v>
      </c>
      <c r="H5" s="11" t="s">
        <v>70</v>
      </c>
    </row>
    <row r="6" spans="1:8" ht="20.25" customHeight="1">
      <c r="A6" s="49" t="s">
        <v>11</v>
      </c>
      <c r="B6" s="15" t="s">
        <v>119</v>
      </c>
      <c r="C6" s="50" t="s">
        <v>120</v>
      </c>
      <c r="D6" s="15" t="s">
        <v>16</v>
      </c>
      <c r="E6" s="50">
        <v>649.73</v>
      </c>
      <c r="F6" s="50">
        <v>649.73</v>
      </c>
      <c r="G6" s="50">
        <v>0</v>
      </c>
      <c r="H6" s="50">
        <v>0</v>
      </c>
    </row>
    <row r="7" spans="1:8" ht="20.25" customHeight="1">
      <c r="A7" s="49" t="s">
        <v>12</v>
      </c>
      <c r="B7" s="15" t="s">
        <v>121</v>
      </c>
      <c r="C7" s="50">
        <v>0</v>
      </c>
      <c r="D7" s="15" t="s">
        <v>18</v>
      </c>
      <c r="E7" s="50">
        <v>0</v>
      </c>
      <c r="F7" s="50">
        <v>0</v>
      </c>
      <c r="G7" s="50">
        <v>0</v>
      </c>
      <c r="H7" s="50">
        <v>0</v>
      </c>
    </row>
    <row r="8" spans="1:8" ht="20.25" customHeight="1">
      <c r="A8" s="49" t="s">
        <v>13</v>
      </c>
      <c r="B8" s="15" t="s">
        <v>122</v>
      </c>
      <c r="C8" s="50">
        <v>0</v>
      </c>
      <c r="D8" s="15" t="s">
        <v>20</v>
      </c>
      <c r="E8" s="50">
        <v>0</v>
      </c>
      <c r="F8" s="50">
        <v>0</v>
      </c>
      <c r="G8" s="50">
        <v>0</v>
      </c>
      <c r="H8" s="50">
        <v>0</v>
      </c>
    </row>
    <row r="9" spans="1:8" ht="20.25" customHeight="1">
      <c r="A9" s="49" t="s">
        <v>14</v>
      </c>
      <c r="B9" s="15" t="s">
        <v>29</v>
      </c>
      <c r="C9" s="50" t="s">
        <v>29</v>
      </c>
      <c r="D9" s="15" t="s">
        <v>22</v>
      </c>
      <c r="E9" s="50">
        <v>0</v>
      </c>
      <c r="F9" s="50">
        <v>0</v>
      </c>
      <c r="G9" s="50">
        <v>0</v>
      </c>
      <c r="H9" s="50">
        <v>0</v>
      </c>
    </row>
    <row r="10" spans="1:8" ht="20.25" customHeight="1">
      <c r="A10" s="49" t="s">
        <v>68</v>
      </c>
      <c r="B10" s="15" t="s">
        <v>29</v>
      </c>
      <c r="C10" s="50" t="s">
        <v>29</v>
      </c>
      <c r="D10" s="15" t="s">
        <v>24</v>
      </c>
      <c r="E10" s="50"/>
      <c r="F10" s="50"/>
      <c r="G10" s="50">
        <v>0</v>
      </c>
      <c r="H10" s="50">
        <v>0</v>
      </c>
    </row>
    <row r="11" spans="1:8" ht="20.25" customHeight="1">
      <c r="A11" s="49" t="s">
        <v>69</v>
      </c>
      <c r="B11" s="15" t="s">
        <v>29</v>
      </c>
      <c r="C11" s="50" t="s">
        <v>29</v>
      </c>
      <c r="D11" s="15" t="s">
        <v>26</v>
      </c>
      <c r="E11" s="50">
        <v>0</v>
      </c>
      <c r="F11" s="50">
        <v>0</v>
      </c>
      <c r="G11" s="50">
        <v>0</v>
      </c>
      <c r="H11" s="50">
        <v>0</v>
      </c>
    </row>
    <row r="12" spans="1:8" ht="20.25" customHeight="1">
      <c r="A12" s="49" t="s">
        <v>70</v>
      </c>
      <c r="B12" s="15" t="s">
        <v>29</v>
      </c>
      <c r="C12" s="50" t="s">
        <v>29</v>
      </c>
      <c r="D12" s="15" t="s">
        <v>28</v>
      </c>
      <c r="E12" s="50">
        <v>1395</v>
      </c>
      <c r="F12" s="50">
        <v>1395</v>
      </c>
      <c r="G12" s="50">
        <v>0</v>
      </c>
      <c r="H12" s="50">
        <v>0</v>
      </c>
    </row>
    <row r="13" spans="1:8" ht="20.25" customHeight="1">
      <c r="A13" s="49" t="s">
        <v>71</v>
      </c>
      <c r="B13" s="15" t="s">
        <v>29</v>
      </c>
      <c r="C13" s="50" t="s">
        <v>29</v>
      </c>
      <c r="D13" s="15" t="s">
        <v>30</v>
      </c>
      <c r="E13" s="50"/>
      <c r="F13" s="50"/>
      <c r="G13" s="50">
        <v>0</v>
      </c>
      <c r="H13" s="50">
        <v>0</v>
      </c>
    </row>
    <row r="14" spans="1:8" ht="20.25" customHeight="1">
      <c r="A14" s="49" t="s">
        <v>72</v>
      </c>
      <c r="B14" s="15" t="s">
        <v>29</v>
      </c>
      <c r="C14" s="50" t="s">
        <v>29</v>
      </c>
      <c r="D14" s="15" t="s">
        <v>31</v>
      </c>
      <c r="E14" s="50"/>
      <c r="F14" s="50"/>
      <c r="G14" s="50">
        <v>0</v>
      </c>
      <c r="H14" s="50">
        <v>0</v>
      </c>
    </row>
    <row r="15" spans="1:8" ht="20.25" customHeight="1">
      <c r="A15" s="49" t="s">
        <v>73</v>
      </c>
      <c r="B15" s="15" t="s">
        <v>29</v>
      </c>
      <c r="C15" s="50" t="s">
        <v>29</v>
      </c>
      <c r="D15" s="15" t="s">
        <v>32</v>
      </c>
      <c r="E15" s="50">
        <v>0</v>
      </c>
      <c r="F15" s="50">
        <v>0</v>
      </c>
      <c r="G15" s="50">
        <v>0</v>
      </c>
      <c r="H15" s="50">
        <v>0</v>
      </c>
    </row>
    <row r="16" spans="1:8" ht="20.25" customHeight="1">
      <c r="A16" s="49" t="s">
        <v>123</v>
      </c>
      <c r="B16" s="15" t="s">
        <v>29</v>
      </c>
      <c r="C16" s="50" t="s">
        <v>29</v>
      </c>
      <c r="D16" s="15" t="s">
        <v>33</v>
      </c>
      <c r="E16" s="50">
        <v>0</v>
      </c>
      <c r="F16" s="50">
        <v>0</v>
      </c>
      <c r="G16" s="50">
        <v>0</v>
      </c>
      <c r="H16" s="50">
        <v>0</v>
      </c>
    </row>
    <row r="17" spans="1:8" ht="20.25" customHeight="1">
      <c r="A17" s="49" t="s">
        <v>124</v>
      </c>
      <c r="B17" s="15" t="s">
        <v>29</v>
      </c>
      <c r="C17" s="50" t="s">
        <v>29</v>
      </c>
      <c r="D17" s="15" t="s">
        <v>34</v>
      </c>
      <c r="E17" s="50">
        <v>0</v>
      </c>
      <c r="F17" s="50">
        <v>0</v>
      </c>
      <c r="G17" s="50">
        <v>0</v>
      </c>
      <c r="H17" s="50">
        <v>0</v>
      </c>
    </row>
    <row r="18" spans="1:8" ht="20.25" customHeight="1">
      <c r="A18" s="49" t="s">
        <v>125</v>
      </c>
      <c r="B18" s="15" t="s">
        <v>29</v>
      </c>
      <c r="C18" s="50" t="s">
        <v>29</v>
      </c>
      <c r="D18" s="15" t="s">
        <v>35</v>
      </c>
      <c r="E18" s="50">
        <v>0</v>
      </c>
      <c r="F18" s="50">
        <v>0</v>
      </c>
      <c r="G18" s="50">
        <v>0</v>
      </c>
      <c r="H18" s="50">
        <v>0</v>
      </c>
    </row>
    <row r="19" spans="1:8" ht="20.25" customHeight="1">
      <c r="A19" s="49" t="s">
        <v>126</v>
      </c>
      <c r="B19" s="15" t="s">
        <v>29</v>
      </c>
      <c r="C19" s="50" t="s">
        <v>29</v>
      </c>
      <c r="D19" s="15" t="s">
        <v>36</v>
      </c>
      <c r="E19" s="50">
        <v>0</v>
      </c>
      <c r="F19" s="50">
        <v>0</v>
      </c>
      <c r="G19" s="50">
        <v>0</v>
      </c>
      <c r="H19" s="50">
        <v>0</v>
      </c>
    </row>
    <row r="20" spans="1:8" ht="20.25" customHeight="1">
      <c r="A20" s="49" t="s">
        <v>127</v>
      </c>
      <c r="B20" s="15" t="s">
        <v>29</v>
      </c>
      <c r="C20" s="50" t="s">
        <v>29</v>
      </c>
      <c r="D20" s="15" t="s">
        <v>37</v>
      </c>
      <c r="E20" s="50">
        <v>0</v>
      </c>
      <c r="F20" s="50">
        <v>0</v>
      </c>
      <c r="G20" s="50">
        <v>0</v>
      </c>
      <c r="H20" s="50">
        <v>0</v>
      </c>
    </row>
    <row r="21" spans="1:8" ht="20.25" customHeight="1">
      <c r="A21" s="49" t="s">
        <v>128</v>
      </c>
      <c r="B21" s="15" t="s">
        <v>29</v>
      </c>
      <c r="C21" s="50" t="s">
        <v>29</v>
      </c>
      <c r="D21" s="15" t="s">
        <v>38</v>
      </c>
      <c r="E21" s="50">
        <v>0</v>
      </c>
      <c r="F21" s="50">
        <v>0</v>
      </c>
      <c r="G21" s="50">
        <v>0</v>
      </c>
      <c r="H21" s="50">
        <v>0</v>
      </c>
    </row>
    <row r="22" spans="1:8" ht="20.25" customHeight="1">
      <c r="A22" s="49" t="s">
        <v>129</v>
      </c>
      <c r="B22" s="15" t="s">
        <v>29</v>
      </c>
      <c r="C22" s="50" t="s">
        <v>29</v>
      </c>
      <c r="D22" s="15" t="s">
        <v>39</v>
      </c>
      <c r="E22" s="50">
        <v>0</v>
      </c>
      <c r="F22" s="50">
        <v>0</v>
      </c>
      <c r="G22" s="50">
        <v>0</v>
      </c>
      <c r="H22" s="50">
        <v>0</v>
      </c>
    </row>
    <row r="23" spans="1:8" ht="20.25" customHeight="1">
      <c r="A23" s="49" t="s">
        <v>130</v>
      </c>
      <c r="B23" s="15" t="s">
        <v>29</v>
      </c>
      <c r="C23" s="50" t="s">
        <v>29</v>
      </c>
      <c r="D23" s="15" t="s">
        <v>40</v>
      </c>
      <c r="E23" s="50">
        <v>0</v>
      </c>
      <c r="F23" s="50">
        <v>0</v>
      </c>
      <c r="G23" s="50">
        <v>0</v>
      </c>
      <c r="H23" s="50">
        <v>0</v>
      </c>
    </row>
    <row r="24" spans="1:8" ht="20.25" customHeight="1">
      <c r="A24" s="49" t="s">
        <v>131</v>
      </c>
      <c r="B24" s="15" t="s">
        <v>29</v>
      </c>
      <c r="C24" s="50" t="s">
        <v>29</v>
      </c>
      <c r="D24" s="15" t="s">
        <v>41</v>
      </c>
      <c r="E24" s="50"/>
      <c r="F24" s="50"/>
      <c r="G24" s="50">
        <v>0</v>
      </c>
      <c r="H24" s="50">
        <v>0</v>
      </c>
    </row>
    <row r="25" spans="1:8" ht="20.25" customHeight="1">
      <c r="A25" s="49" t="s">
        <v>132</v>
      </c>
      <c r="B25" s="15" t="s">
        <v>29</v>
      </c>
      <c r="C25" s="50" t="s">
        <v>29</v>
      </c>
      <c r="D25" s="15" t="s">
        <v>42</v>
      </c>
      <c r="E25" s="50">
        <v>0</v>
      </c>
      <c r="F25" s="50">
        <v>0</v>
      </c>
      <c r="G25" s="50">
        <v>0</v>
      </c>
      <c r="H25" s="50">
        <v>0</v>
      </c>
    </row>
    <row r="26" spans="1:8" ht="20.25" customHeight="1">
      <c r="A26" s="49" t="s">
        <v>133</v>
      </c>
      <c r="B26" s="15" t="s">
        <v>29</v>
      </c>
      <c r="C26" s="50" t="s">
        <v>29</v>
      </c>
      <c r="D26" s="15" t="s">
        <v>43</v>
      </c>
      <c r="E26" s="50">
        <v>0</v>
      </c>
      <c r="F26" s="50">
        <v>0</v>
      </c>
      <c r="G26" s="50">
        <v>0</v>
      </c>
      <c r="H26" s="50">
        <v>0</v>
      </c>
    </row>
    <row r="27" spans="1:8" ht="20.25" customHeight="1">
      <c r="A27" s="49" t="s">
        <v>134</v>
      </c>
      <c r="B27" s="15" t="s">
        <v>29</v>
      </c>
      <c r="C27" s="50" t="s">
        <v>29</v>
      </c>
      <c r="D27" s="15" t="s">
        <v>44</v>
      </c>
      <c r="E27" s="50">
        <v>0</v>
      </c>
      <c r="F27" s="50">
        <v>0</v>
      </c>
      <c r="G27" s="50">
        <v>0</v>
      </c>
      <c r="H27" s="50">
        <v>0</v>
      </c>
    </row>
    <row r="28" spans="1:8" ht="20.25" customHeight="1">
      <c r="A28" s="49" t="s">
        <v>135</v>
      </c>
      <c r="B28" s="15" t="s">
        <v>136</v>
      </c>
      <c r="C28" s="50"/>
      <c r="D28" s="15" t="s">
        <v>137</v>
      </c>
      <c r="E28" s="50"/>
      <c r="F28" s="50"/>
      <c r="G28" s="50">
        <v>0</v>
      </c>
      <c r="H28" s="50">
        <v>0</v>
      </c>
    </row>
    <row r="29" spans="1:8" ht="20.25" customHeight="1">
      <c r="A29" s="49" t="s">
        <v>138</v>
      </c>
      <c r="B29" s="15" t="s">
        <v>139</v>
      </c>
      <c r="C29" s="50">
        <v>0</v>
      </c>
      <c r="D29" s="15" t="s">
        <v>50</v>
      </c>
      <c r="E29" s="50">
        <v>0</v>
      </c>
      <c r="F29" s="50">
        <v>0</v>
      </c>
      <c r="G29" s="50">
        <v>0</v>
      </c>
      <c r="H29" s="50">
        <v>0</v>
      </c>
    </row>
    <row r="30" spans="1:8" ht="20.25" customHeight="1">
      <c r="A30" s="49" t="s">
        <v>140</v>
      </c>
      <c r="B30" s="51" t="s">
        <v>141</v>
      </c>
      <c r="C30" s="52" t="s">
        <v>120</v>
      </c>
      <c r="D30" s="51" t="s">
        <v>141</v>
      </c>
      <c r="E30" s="52" t="s">
        <v>120</v>
      </c>
      <c r="F30" s="52" t="s">
        <v>120</v>
      </c>
      <c r="G30" s="52">
        <v>0</v>
      </c>
      <c r="H30" s="52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E9" sqref="E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  <col min="7" max="7" width="11.16015625" style="0" bestFit="1" customWidth="1"/>
  </cols>
  <sheetData>
    <row r="1" spans="1:6" s="1" customFormat="1" ht="39.75" customHeight="1">
      <c r="A1" s="4" t="s">
        <v>142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4.75" customHeight="1">
      <c r="A3" s="11" t="s">
        <v>4</v>
      </c>
      <c r="B3" s="11" t="s">
        <v>54</v>
      </c>
      <c r="C3" s="11">
        <f>""</f>
      </c>
      <c r="D3" s="11" t="s">
        <v>143</v>
      </c>
      <c r="E3" s="11" t="s">
        <v>101</v>
      </c>
      <c r="F3" s="11" t="s">
        <v>102</v>
      </c>
    </row>
    <row r="4" spans="1:6" s="1" customFormat="1" ht="28.5">
      <c r="A4" s="11" t="s">
        <v>8</v>
      </c>
      <c r="B4" s="11" t="s">
        <v>62</v>
      </c>
      <c r="C4" s="11" t="s">
        <v>63</v>
      </c>
      <c r="D4" s="11">
        <f>""</f>
      </c>
      <c r="E4" s="11">
        <f>""</f>
      </c>
      <c r="F4" s="11" t="s">
        <v>67</v>
      </c>
    </row>
    <row r="5" spans="1:6" s="33" customFormat="1" ht="18" customHeight="1">
      <c r="A5" s="11" t="s">
        <v>144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s="34" customFormat="1" ht="18" customHeight="1">
      <c r="A6" s="12">
        <v>1</v>
      </c>
      <c r="B6" s="35">
        <v>201</v>
      </c>
      <c r="C6" s="30" t="s">
        <v>74</v>
      </c>
      <c r="D6" s="36">
        <f>D7+D9</f>
        <v>649.73</v>
      </c>
      <c r="E6" s="37">
        <v>242.58</v>
      </c>
      <c r="F6" s="16"/>
    </row>
    <row r="7" spans="1:6" s="34" customFormat="1" ht="18" customHeight="1">
      <c r="A7" s="12">
        <v>2</v>
      </c>
      <c r="B7" s="35">
        <v>20133</v>
      </c>
      <c r="C7" s="38" t="s">
        <v>75</v>
      </c>
      <c r="D7" s="16">
        <v>634.73</v>
      </c>
      <c r="E7" s="37">
        <v>242.58</v>
      </c>
      <c r="F7" s="16"/>
    </row>
    <row r="8" spans="1:6" s="34" customFormat="1" ht="18" customHeight="1">
      <c r="A8" s="12">
        <v>3</v>
      </c>
      <c r="B8" s="15" t="s">
        <v>76</v>
      </c>
      <c r="C8" s="30" t="s">
        <v>77</v>
      </c>
      <c r="D8" s="16">
        <v>634.73</v>
      </c>
      <c r="E8" s="23">
        <v>242.58</v>
      </c>
      <c r="F8" s="39">
        <f>D8-E8</f>
        <v>392.15</v>
      </c>
    </row>
    <row r="9" spans="1:6" s="34" customFormat="1" ht="18" customHeight="1">
      <c r="A9" s="12">
        <v>4</v>
      </c>
      <c r="B9" s="15" t="s">
        <v>78</v>
      </c>
      <c r="C9" s="30" t="s">
        <v>79</v>
      </c>
      <c r="D9" s="16">
        <v>15</v>
      </c>
      <c r="E9" s="23"/>
      <c r="F9" s="16">
        <v>15</v>
      </c>
    </row>
    <row r="10" spans="1:6" s="34" customFormat="1" ht="18" customHeight="1">
      <c r="A10" s="12">
        <v>5</v>
      </c>
      <c r="B10" s="15" t="s">
        <v>80</v>
      </c>
      <c r="C10" s="30" t="s">
        <v>81</v>
      </c>
      <c r="D10" s="16">
        <v>15</v>
      </c>
      <c r="E10" s="23"/>
      <c r="F10" s="16">
        <v>15</v>
      </c>
    </row>
    <row r="11" spans="1:6" s="34" customFormat="1" ht="18" customHeight="1">
      <c r="A11" s="12">
        <v>6</v>
      </c>
      <c r="B11" s="15" t="s">
        <v>82</v>
      </c>
      <c r="C11" s="40" t="s">
        <v>83</v>
      </c>
      <c r="D11" s="16">
        <f>D12+D14+D16</f>
        <v>1395</v>
      </c>
      <c r="E11" s="23"/>
      <c r="F11" s="16">
        <f>F12+F14+F16</f>
        <v>1395</v>
      </c>
    </row>
    <row r="12" spans="1:6" s="34" customFormat="1" ht="18" customHeight="1">
      <c r="A12" s="12">
        <v>7</v>
      </c>
      <c r="B12" s="15" t="s">
        <v>84</v>
      </c>
      <c r="C12" s="30" t="s">
        <v>85</v>
      </c>
      <c r="D12" s="16">
        <v>200</v>
      </c>
      <c r="E12" s="23"/>
      <c r="F12" s="16">
        <v>200</v>
      </c>
    </row>
    <row r="13" spans="1:6" s="34" customFormat="1" ht="18" customHeight="1">
      <c r="A13" s="12">
        <v>8</v>
      </c>
      <c r="B13" s="15" t="s">
        <v>86</v>
      </c>
      <c r="C13" s="30" t="s">
        <v>87</v>
      </c>
      <c r="D13" s="16">
        <v>200</v>
      </c>
      <c r="E13" s="23"/>
      <c r="F13" s="16">
        <v>200</v>
      </c>
    </row>
    <row r="14" spans="1:6" s="34" customFormat="1" ht="18" customHeight="1">
      <c r="A14" s="12">
        <v>9</v>
      </c>
      <c r="B14" s="15" t="s">
        <v>88</v>
      </c>
      <c r="C14" s="30" t="s">
        <v>89</v>
      </c>
      <c r="D14" s="16">
        <v>150</v>
      </c>
      <c r="E14" s="23"/>
      <c r="F14" s="16">
        <v>150</v>
      </c>
    </row>
    <row r="15" spans="1:6" s="34" customFormat="1" ht="18" customHeight="1">
      <c r="A15" s="12">
        <v>10</v>
      </c>
      <c r="B15" s="15" t="s">
        <v>90</v>
      </c>
      <c r="C15" s="30" t="s">
        <v>91</v>
      </c>
      <c r="D15" s="16">
        <v>150</v>
      </c>
      <c r="E15" s="16"/>
      <c r="F15" s="16">
        <v>150</v>
      </c>
    </row>
    <row r="16" spans="1:6" s="34" customFormat="1" ht="18" customHeight="1">
      <c r="A16" s="12">
        <v>11</v>
      </c>
      <c r="B16" s="15" t="s">
        <v>92</v>
      </c>
      <c r="C16" s="30" t="s">
        <v>93</v>
      </c>
      <c r="D16" s="16">
        <v>1045</v>
      </c>
      <c r="E16" s="16"/>
      <c r="F16" s="16">
        <v>1045</v>
      </c>
    </row>
    <row r="17" spans="1:6" s="34" customFormat="1" ht="18" customHeight="1">
      <c r="A17" s="12">
        <v>12</v>
      </c>
      <c r="B17" s="15" t="s">
        <v>94</v>
      </c>
      <c r="C17" s="30" t="s">
        <v>95</v>
      </c>
      <c r="D17" s="16">
        <v>45</v>
      </c>
      <c r="E17" s="16"/>
      <c r="F17" s="16">
        <v>45</v>
      </c>
    </row>
    <row r="18" spans="1:6" s="34" customFormat="1" ht="18" customHeight="1">
      <c r="A18" s="12">
        <v>13</v>
      </c>
      <c r="B18" s="15" t="s">
        <v>96</v>
      </c>
      <c r="C18" s="30" t="s">
        <v>97</v>
      </c>
      <c r="D18" s="16">
        <v>1000</v>
      </c>
      <c r="E18" s="16"/>
      <c r="F18" s="16">
        <v>1000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D4" sqref="A1:F6553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27" customWidth="1"/>
  </cols>
  <sheetData>
    <row r="1" spans="1:6" s="1" customFormat="1" ht="34.5" customHeight="1">
      <c r="A1" s="4" t="s">
        <v>145</v>
      </c>
      <c r="B1" s="5">
        <f aca="true" t="shared" si="0" ref="B1:F1">""</f>
      </c>
      <c r="C1" s="5">
        <f t="shared" si="0"/>
      </c>
      <c r="D1" s="5">
        <f t="shared" si="0"/>
      </c>
      <c r="E1" s="5">
        <f t="shared" si="0"/>
      </c>
      <c r="F1" s="5">
        <f t="shared" si="0"/>
      </c>
    </row>
    <row r="2" spans="1:6" s="1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8" t="s">
        <v>2</v>
      </c>
      <c r="F2" s="8" t="s">
        <v>3</v>
      </c>
    </row>
    <row r="3" spans="1:6" s="1" customFormat="1" ht="24" customHeight="1">
      <c r="A3" s="11" t="s">
        <v>4</v>
      </c>
      <c r="B3" s="11" t="s">
        <v>54</v>
      </c>
      <c r="C3" s="11">
        <f>""</f>
      </c>
      <c r="D3" s="11" t="s">
        <v>101</v>
      </c>
      <c r="E3" s="11" t="s">
        <v>101</v>
      </c>
      <c r="F3" s="11" t="s">
        <v>102</v>
      </c>
    </row>
    <row r="4" spans="1:6" s="1" customFormat="1" ht="32.25" customHeight="1">
      <c r="A4" s="11" t="s">
        <v>8</v>
      </c>
      <c r="B4" s="11" t="s">
        <v>146</v>
      </c>
      <c r="C4" s="11" t="s">
        <v>63</v>
      </c>
      <c r="D4" s="11" t="s">
        <v>143</v>
      </c>
      <c r="E4" s="11" t="s">
        <v>147</v>
      </c>
      <c r="F4" s="11" t="s">
        <v>148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ht="21.75" customHeight="1">
      <c r="A6" s="12">
        <v>1</v>
      </c>
      <c r="B6" s="15" t="s">
        <v>29</v>
      </c>
      <c r="C6" s="25" t="s">
        <v>51</v>
      </c>
      <c r="D6" s="28">
        <f>242.58</f>
        <v>242.58</v>
      </c>
      <c r="E6" s="29">
        <v>210.54</v>
      </c>
      <c r="F6" s="29">
        <v>32.04</v>
      </c>
    </row>
    <row r="7" spans="1:6" ht="21.75" customHeight="1">
      <c r="A7" s="12">
        <v>2</v>
      </c>
      <c r="B7" s="15" t="s">
        <v>149</v>
      </c>
      <c r="C7" s="30" t="s">
        <v>150</v>
      </c>
      <c r="D7" s="28">
        <f>D6-D20</f>
        <v>212</v>
      </c>
      <c r="E7" s="28">
        <v>132.26</v>
      </c>
      <c r="F7" s="28"/>
    </row>
    <row r="8" spans="1:6" ht="21.75" customHeight="1">
      <c r="A8" s="12">
        <v>3</v>
      </c>
      <c r="B8" s="15" t="s">
        <v>151</v>
      </c>
      <c r="C8" s="30" t="s">
        <v>152</v>
      </c>
      <c r="D8" s="28">
        <f>111.6</f>
        <v>111.6</v>
      </c>
      <c r="E8" s="28">
        <v>48.72</v>
      </c>
      <c r="F8" s="28"/>
    </row>
    <row r="9" spans="1:7" ht="21.75" customHeight="1">
      <c r="A9" s="12">
        <v>4</v>
      </c>
      <c r="B9" s="15" t="s">
        <v>153</v>
      </c>
      <c r="C9" s="30" t="s">
        <v>154</v>
      </c>
      <c r="D9" s="28">
        <f>D7-D8-D10-D11</f>
        <v>60.040000000000006</v>
      </c>
      <c r="E9" s="28">
        <v>61.96</v>
      </c>
      <c r="F9" s="28"/>
      <c r="G9" s="31"/>
    </row>
    <row r="10" spans="1:6" ht="21.75" customHeight="1">
      <c r="A10" s="12">
        <v>5</v>
      </c>
      <c r="B10" s="15" t="s">
        <v>155</v>
      </c>
      <c r="C10" s="30" t="s">
        <v>156</v>
      </c>
      <c r="D10" s="28">
        <v>27.16</v>
      </c>
      <c r="E10" s="28">
        <v>20.66</v>
      </c>
      <c r="F10" s="28"/>
    </row>
    <row r="11" spans="1:6" ht="21.75" customHeight="1">
      <c r="A11" s="12">
        <v>6</v>
      </c>
      <c r="B11" s="15" t="s">
        <v>157</v>
      </c>
      <c r="C11" s="30" t="s">
        <v>158</v>
      </c>
      <c r="D11" s="28">
        <v>13.2</v>
      </c>
      <c r="E11" s="28">
        <v>3.12</v>
      </c>
      <c r="F11" s="28"/>
    </row>
    <row r="12" spans="1:6" ht="21.75" customHeight="1">
      <c r="A12" s="12">
        <v>7</v>
      </c>
      <c r="B12" s="15" t="s">
        <v>159</v>
      </c>
      <c r="C12" s="30" t="s">
        <v>160</v>
      </c>
      <c r="D12" s="28">
        <v>32.04</v>
      </c>
      <c r="E12" s="32"/>
      <c r="F12" s="28">
        <v>32.04</v>
      </c>
    </row>
    <row r="13" spans="1:6" ht="21.75" customHeight="1">
      <c r="A13" s="12">
        <v>8</v>
      </c>
      <c r="B13" s="15" t="s">
        <v>161</v>
      </c>
      <c r="C13" s="30" t="s">
        <v>162</v>
      </c>
      <c r="D13" s="28">
        <v>7</v>
      </c>
      <c r="E13" s="28"/>
      <c r="F13" s="28">
        <v>7</v>
      </c>
    </row>
    <row r="14" spans="1:6" ht="21.75" customHeight="1">
      <c r="A14" s="12">
        <v>9</v>
      </c>
      <c r="B14" s="15" t="s">
        <v>163</v>
      </c>
      <c r="C14" s="30" t="s">
        <v>164</v>
      </c>
      <c r="D14" s="28">
        <v>4</v>
      </c>
      <c r="E14" s="28"/>
      <c r="F14" s="28">
        <v>4</v>
      </c>
    </row>
    <row r="15" spans="1:6" ht="21.75" customHeight="1">
      <c r="A15" s="12">
        <v>10</v>
      </c>
      <c r="B15" s="15" t="s">
        <v>165</v>
      </c>
      <c r="C15" s="30" t="s">
        <v>166</v>
      </c>
      <c r="D15" s="28">
        <v>1</v>
      </c>
      <c r="E15" s="28"/>
      <c r="F15" s="28">
        <v>1</v>
      </c>
    </row>
    <row r="16" spans="1:6" ht="21.75" customHeight="1">
      <c r="A16" s="12">
        <v>11</v>
      </c>
      <c r="B16" s="15" t="s">
        <v>167</v>
      </c>
      <c r="C16" s="30" t="s">
        <v>168</v>
      </c>
      <c r="D16" s="28">
        <v>2</v>
      </c>
      <c r="E16" s="28"/>
      <c r="F16" s="28">
        <v>2</v>
      </c>
    </row>
    <row r="17" spans="1:6" ht="21.75" customHeight="1">
      <c r="A17" s="12">
        <v>12</v>
      </c>
      <c r="B17" s="15" t="s">
        <v>169</v>
      </c>
      <c r="C17" s="30" t="s">
        <v>170</v>
      </c>
      <c r="D17" s="28">
        <v>4.5</v>
      </c>
      <c r="E17" s="28"/>
      <c r="F17" s="28">
        <v>4.5</v>
      </c>
    </row>
    <row r="18" spans="1:6" ht="21.75" customHeight="1">
      <c r="A18" s="12">
        <v>13</v>
      </c>
      <c r="B18" s="15" t="s">
        <v>171</v>
      </c>
      <c r="C18" s="30" t="s">
        <v>172</v>
      </c>
      <c r="D18" s="28">
        <v>2.5</v>
      </c>
      <c r="E18" s="28"/>
      <c r="F18" s="28">
        <v>2.5</v>
      </c>
    </row>
    <row r="19" spans="1:6" ht="21.75" customHeight="1">
      <c r="A19" s="12">
        <v>14</v>
      </c>
      <c r="B19" s="15" t="s">
        <v>173</v>
      </c>
      <c r="C19" s="30" t="s">
        <v>174</v>
      </c>
      <c r="D19" s="28">
        <v>11.04</v>
      </c>
      <c r="E19" s="28"/>
      <c r="F19" s="28">
        <v>11.04</v>
      </c>
    </row>
    <row r="20" spans="1:6" ht="21.75" customHeight="1">
      <c r="A20" s="12">
        <v>15</v>
      </c>
      <c r="B20" s="15" t="s">
        <v>175</v>
      </c>
      <c r="C20" s="30" t="s">
        <v>176</v>
      </c>
      <c r="D20" s="28">
        <v>30.58</v>
      </c>
      <c r="E20" s="28"/>
      <c r="F20" s="28"/>
    </row>
    <row r="21" spans="1:6" ht="21.75" customHeight="1">
      <c r="A21" s="12">
        <v>16</v>
      </c>
      <c r="B21" s="15" t="s">
        <v>177</v>
      </c>
      <c r="C21" s="30" t="s">
        <v>178</v>
      </c>
      <c r="D21" s="28">
        <v>25.68</v>
      </c>
      <c r="E21" s="28">
        <v>6.48</v>
      </c>
      <c r="F21" s="28"/>
    </row>
    <row r="22" spans="1:6" ht="21.75" customHeight="1">
      <c r="A22" s="12">
        <v>17</v>
      </c>
      <c r="B22" s="15" t="s">
        <v>179</v>
      </c>
      <c r="C22" s="30" t="s">
        <v>180</v>
      </c>
      <c r="D22" s="28">
        <v>2.5</v>
      </c>
      <c r="E22" s="28">
        <v>0.14</v>
      </c>
      <c r="F22" s="28"/>
    </row>
    <row r="23" spans="1:6" ht="21.75" customHeight="1">
      <c r="A23" s="12">
        <v>18</v>
      </c>
      <c r="B23" s="15" t="s">
        <v>181</v>
      </c>
      <c r="C23" s="30" t="s">
        <v>182</v>
      </c>
      <c r="D23" s="28">
        <v>2.4</v>
      </c>
      <c r="E23" s="28">
        <v>2.4</v>
      </c>
      <c r="F23" s="2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C17" sqref="C1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183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9" t="s">
        <v>184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21.75" customHeight="1">
      <c r="A3" s="11" t="s">
        <v>4</v>
      </c>
      <c r="B3" s="11" t="s">
        <v>54</v>
      </c>
      <c r="C3" s="11">
        <f>""</f>
      </c>
      <c r="D3" s="11" t="s">
        <v>143</v>
      </c>
      <c r="E3" s="11" t="s">
        <v>101</v>
      </c>
      <c r="F3" s="11" t="s">
        <v>102</v>
      </c>
    </row>
    <row r="4" spans="1:6" s="1" customFormat="1" ht="41.25" customHeight="1">
      <c r="A4" s="11" t="s">
        <v>8</v>
      </c>
      <c r="B4" s="11" t="s">
        <v>62</v>
      </c>
      <c r="C4" s="11" t="s">
        <v>63</v>
      </c>
      <c r="D4" s="11">
        <f>""</f>
      </c>
      <c r="E4" s="11">
        <f>""</f>
      </c>
      <c r="F4" s="11" t="s">
        <v>67</v>
      </c>
    </row>
    <row r="5" spans="1:6" s="1" customFormat="1" ht="21.75" customHeight="1">
      <c r="A5" s="11" t="s">
        <v>8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ht="21.75" customHeight="1">
      <c r="A6" s="12">
        <v>1</v>
      </c>
      <c r="B6" s="15" t="s">
        <v>29</v>
      </c>
      <c r="C6" s="25" t="s">
        <v>185</v>
      </c>
      <c r="D6" s="16">
        <v>0</v>
      </c>
      <c r="E6" s="16">
        <v>0</v>
      </c>
      <c r="F6" s="16">
        <v>0</v>
      </c>
    </row>
    <row r="8" spans="2:6" ht="14.25">
      <c r="B8" s="26" t="s">
        <v>186</v>
      </c>
      <c r="C8" s="26"/>
      <c r="D8" s="26"/>
      <c r="E8" s="26"/>
      <c r="F8" s="26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187</v>
      </c>
      <c r="B1" s="19"/>
      <c r="C1" s="19"/>
      <c r="D1" s="19"/>
      <c r="E1" s="20"/>
      <c r="F1" s="19"/>
    </row>
    <row r="2" spans="1:6" s="18" customFormat="1" ht="24.75" customHeight="1">
      <c r="A2" s="9" t="s">
        <v>184</v>
      </c>
      <c r="B2" s="21"/>
      <c r="C2" s="8" t="s">
        <v>2</v>
      </c>
      <c r="D2" s="21"/>
      <c r="E2" s="9" t="s">
        <v>2</v>
      </c>
      <c r="F2" s="10" t="s">
        <v>3</v>
      </c>
    </row>
    <row r="3" spans="1:6" s="18" customFormat="1" ht="27" customHeight="1">
      <c r="A3" s="11" t="s">
        <v>4</v>
      </c>
      <c r="B3" s="11" t="s">
        <v>54</v>
      </c>
      <c r="C3" s="22"/>
      <c r="D3" s="11" t="s">
        <v>143</v>
      </c>
      <c r="E3" s="11" t="s">
        <v>101</v>
      </c>
      <c r="F3" s="11" t="s">
        <v>102</v>
      </c>
    </row>
    <row r="4" spans="1:6" s="18" customFormat="1" ht="28.5">
      <c r="A4" s="11" t="s">
        <v>8</v>
      </c>
      <c r="B4" s="11" t="s">
        <v>62</v>
      </c>
      <c r="C4" s="11" t="s">
        <v>63</v>
      </c>
      <c r="D4" s="22"/>
      <c r="E4" s="22"/>
      <c r="F4" s="11" t="s">
        <v>67</v>
      </c>
    </row>
    <row r="5" spans="1:6" s="18" customFormat="1" ht="24" customHeight="1">
      <c r="A5" s="11" t="s">
        <v>8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/>
      <c r="F6" s="23"/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188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workbookViewId="0" topLeftCell="A1">
      <selection activeCell="B16" sqref="B1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189</v>
      </c>
      <c r="B1" s="5">
        <f aca="true" t="shared" si="0" ref="B1:F1">""</f>
      </c>
      <c r="C1" s="5">
        <f t="shared" si="0"/>
      </c>
      <c r="D1" s="5">
        <f t="shared" si="0"/>
      </c>
      <c r="E1" s="6">
        <f t="shared" si="0"/>
      </c>
      <c r="F1" s="5">
        <f t="shared" si="0"/>
      </c>
    </row>
    <row r="2" spans="1:6" s="1" customFormat="1" ht="21.75" customHeight="1">
      <c r="A2" s="7" t="s">
        <v>190</v>
      </c>
      <c r="B2" s="8">
        <f>""</f>
      </c>
      <c r="C2" s="8" t="s">
        <v>2</v>
      </c>
      <c r="D2" s="8">
        <f>""</f>
      </c>
      <c r="E2" s="9" t="s">
        <v>2</v>
      </c>
      <c r="F2" s="10" t="s">
        <v>3</v>
      </c>
    </row>
    <row r="3" spans="1:6" s="1" customFormat="1" ht="19.5" customHeight="1">
      <c r="A3" s="11" t="s">
        <v>4</v>
      </c>
      <c r="B3" s="11" t="s">
        <v>191</v>
      </c>
      <c r="C3" s="11" t="s">
        <v>6</v>
      </c>
      <c r="D3" s="11">
        <f aca="true" t="shared" si="1" ref="D3:F3">""</f>
      </c>
      <c r="E3" s="11">
        <f t="shared" si="1"/>
      </c>
      <c r="F3" s="11">
        <f t="shared" si="1"/>
      </c>
    </row>
    <row r="4" spans="1:6" s="1" customFormat="1" ht="28.5">
      <c r="A4" s="11" t="s">
        <v>8</v>
      </c>
      <c r="B4" s="11">
        <f>""</f>
      </c>
      <c r="C4" s="11" t="s">
        <v>143</v>
      </c>
      <c r="D4" s="11" t="s">
        <v>192</v>
      </c>
      <c r="E4" s="11" t="s">
        <v>193</v>
      </c>
      <c r="F4" s="11" t="s">
        <v>194</v>
      </c>
    </row>
    <row r="5" spans="1:6" s="2" customFormat="1" ht="29.25" customHeight="1">
      <c r="A5" s="11" t="s">
        <v>144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68</v>
      </c>
    </row>
    <row r="6" spans="1:6" s="3" customFormat="1" ht="29.25" customHeight="1">
      <c r="A6" s="12">
        <v>1</v>
      </c>
      <c r="B6" s="13" t="s">
        <v>51</v>
      </c>
      <c r="C6" s="14">
        <v>23.5</v>
      </c>
      <c r="D6" s="14">
        <v>23.5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195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196</v>
      </c>
      <c r="C8" s="16">
        <v>2.5</v>
      </c>
      <c r="D8" s="16">
        <v>2.5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197</v>
      </c>
      <c r="C9" s="16">
        <v>0</v>
      </c>
      <c r="D9" s="16">
        <v>0</v>
      </c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198</v>
      </c>
      <c r="C10" s="16">
        <v>2.5</v>
      </c>
      <c r="D10" s="16">
        <v>2.5</v>
      </c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199</v>
      </c>
      <c r="C11" s="16">
        <v>21</v>
      </c>
      <c r="D11" s="16">
        <v>21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lujing</cp:lastModifiedBy>
  <cp:lastPrinted>2017-01-12T02:41:52Z</cp:lastPrinted>
  <dcterms:created xsi:type="dcterms:W3CDTF">2017-01-12T01:16:19Z</dcterms:created>
  <dcterms:modified xsi:type="dcterms:W3CDTF">2017-11-18T11:08:34Z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