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140" tabRatio="780"/>
  </bookViews>
  <sheets>
    <sheet name="附表1-1" sheetId="1" r:id="rId1"/>
    <sheet name="附表1-2" sheetId="2" r:id="rId2"/>
    <sheet name="附表1-3" sheetId="3" r:id="rId3"/>
    <sheet name="附表1-4" sheetId="4" r:id="rId4"/>
    <sheet name="附表1-5" sheetId="5" r:id="rId5"/>
    <sheet name="附表1-6" sheetId="6" r:id="rId6"/>
    <sheet name="附表1-7" sheetId="7" r:id="rId7"/>
    <sheet name="附表1-8" sheetId="8" r:id="rId8"/>
    <sheet name="附表1-9" sheetId="9" r:id="rId9"/>
    <sheet name="附表1-10" sheetId="10" r:id="rId10"/>
    <sheet name="附表1-11" sheetId="11" r:id="rId11"/>
    <sheet name="附表1-12" sheetId="12" r:id="rId12"/>
    <sheet name="附表1-13" sheetId="13" r:id="rId13"/>
    <sheet name="附表1-14" sheetId="14" r:id="rId14"/>
    <sheet name="附表1-15" sheetId="15" r:id="rId15"/>
    <sheet name="附表1-16" sheetId="16" r:id="rId16"/>
    <sheet name="附表1-17" sheetId="17" r:id="rId17"/>
    <sheet name="附表1-18" sheetId="18" r:id="rId18"/>
    <sheet name="一般预算收支平衡表" sheetId="19" r:id="rId19"/>
    <sheet name="政府性基金收支平衡表" sheetId="20" r:id="rId20"/>
  </sheets>
  <definedNames>
    <definedName name="_xlnm.Print_Area" localSheetId="0">'附表1-1'!$A$2:$B$11</definedName>
    <definedName name="_xlnm.Print_Area" localSheetId="2">'附表1-3'!$A:$C</definedName>
    <definedName name="_xlnm.Print_Titles" localSheetId="2">'附表1-3'!$5:5</definedName>
    <definedName name="_xlnm.Print_Titles" localSheetId="3">'附表1-4'!$4:4</definedName>
    <definedName name="_xlnm.Print_Area" localSheetId="4">'附表1-5'!$A:$D</definedName>
    <definedName name="_xlnm.Print_Titles" localSheetId="4">'附表1-5'!$4:4</definedName>
    <definedName name="_xlnm.Print_Area" localSheetId="5">'附表1-6'!$A$1:$B$124</definedName>
    <definedName name="_xlnm.Print_Area" localSheetId="8">'附表1-9'!$A:$C</definedName>
    <definedName name="_xlnm.Print_Titles" localSheetId="8">'附表1-9'!$4:4</definedName>
    <definedName name="_xlnm.Print_Titles" localSheetId="11">'附表1-12'!$4:4</definedName>
    <definedName name="_xlnm.Print_Area" localSheetId="13">'附表1-14'!$A:$C</definedName>
    <definedName name="_xlnm.Print_Titles" localSheetId="13">'附表1-14'!$4:4</definedName>
    <definedName name="_xlnm.Print_Titles" localSheetId="16">'附表1-17'!$4:4</definedName>
    <definedName name="_xlnm.Print_Area" localSheetId="17">'附表1-18'!$A:$C</definedName>
    <definedName name="_xlnm.Print_Titles" localSheetId="17">'附表1-18'!$4:4</definedName>
    <definedName name="_xlnm._FilterDatabase" localSheetId="8" hidden="1">'附表1-9'!$A$4:$Y$212</definedName>
    <definedName name="_a999923423">#REF!</definedName>
    <definedName name="_a9999323">#REF!</definedName>
    <definedName name="_a999942323">#REF!</definedName>
    <definedName name="_a9999548">#REF!</definedName>
    <definedName name="_a9999555">#REF!</definedName>
    <definedName name="_a99996544">#REF!</definedName>
    <definedName name="_a99999" localSheetId="11">#REF!</definedName>
    <definedName name="_a99999" localSheetId="13">#REF!</definedName>
    <definedName name="_a99999" localSheetId="16">#REF!</definedName>
    <definedName name="_a99999" localSheetId="17">#REF!</definedName>
    <definedName name="_a99999" localSheetId="4">#REF!</definedName>
    <definedName name="_a99999" localSheetId="5">#REF!</definedName>
    <definedName name="_a99999" localSheetId="6">#REF!</definedName>
    <definedName name="_a99999" localSheetId="8">#REF!</definedName>
    <definedName name="_a99999">#REF!</definedName>
    <definedName name="_a999991" localSheetId="17">#REF!</definedName>
    <definedName name="_a999991" localSheetId="4">#REF!</definedName>
    <definedName name="_a999991" localSheetId="5">#REF!</definedName>
    <definedName name="_a999991">#REF!</definedName>
    <definedName name="_a999991145">#REF!</definedName>
    <definedName name="_a99999222" localSheetId="5">#REF!</definedName>
    <definedName name="_a99999222">#REF!</definedName>
    <definedName name="_a99999234234">#REF!</definedName>
    <definedName name="_a999995" localSheetId="4">#REF!</definedName>
    <definedName name="_a999995" localSheetId="5">#REF!</definedName>
    <definedName name="_a999995">#REF!</definedName>
    <definedName name="_a999996" localSheetId="4">#REF!</definedName>
    <definedName name="_a999996" localSheetId="5">#REF!</definedName>
    <definedName name="_a999996">#REF!</definedName>
    <definedName name="_a999999999">#REF!</definedName>
    <definedName name="_xlnm._FilterDatabase" localSheetId="13" hidden="1">'附表1-14'!$A$4:$AA$8</definedName>
    <definedName name="_xlnm._FilterDatabase" localSheetId="17" hidden="1">'附表1-18'!$A$4:$D$7</definedName>
    <definedName name="_xlnm._FilterDatabase" localSheetId="2" hidden="1">'附表1-3'!$A$5:$Z$9</definedName>
    <definedName name="_xlnm._FilterDatabase" localSheetId="4" hidden="1">'附表1-5'!$A$4:$AB$5</definedName>
    <definedName name="_Order1" hidden="1">255</definedName>
    <definedName name="_Order2" hidden="1">255</definedName>
    <definedName name="Database" localSheetId="11" hidden="1">#REF!</definedName>
    <definedName name="Database" localSheetId="13" hidden="1">#REF!</definedName>
    <definedName name="Database" localSheetId="16" hidden="1">#REF!</definedName>
    <definedName name="Database" localSheetId="17" hidden="1">#REF!</definedName>
    <definedName name="Database" localSheetId="4" hidden="1">#REF!</definedName>
    <definedName name="Database" localSheetId="5" hidden="1">#REF!</definedName>
    <definedName name="Database" localSheetId="6" hidden="1">#REF!</definedName>
    <definedName name="Database" localSheetId="8" hidden="1">#REF!</definedName>
    <definedName name="Database" hidden="1">#REF!</definedName>
    <definedName name="_xlnm.Print_Titles" localSheetId="6">'附表1-7'!#REF!</definedName>
    <definedName name="wrn.月报打印." localSheetId="0" hidden="1">{#N/A,#N/A,FALSE,"p9";#N/A,#N/A,FALSE,"p1";#N/A,#N/A,FALSE,"p2";#N/A,#N/A,FALSE,"p3";#N/A,#N/A,FALSE,"p4";#N/A,#N/A,FALSE,"p5";#N/A,#N/A,FALSE,"p6";#N/A,#N/A,FALSE,"p7";#N/A,#N/A,FALSE,"p8"}</definedName>
    <definedName name="wrn.月报打印." localSheetId="5" hidden="1">{#N/A,#N/A,FALSE,"p9";#N/A,#N/A,FALSE,"p1";#N/A,#N/A,FALSE,"p2";#N/A,#N/A,FALSE,"p3";#N/A,#N/A,FALSE,"p4";#N/A,#N/A,FALSE,"p5";#N/A,#N/A,FALSE,"p6";#N/A,#N/A,FALSE,"p7";#N/A,#N/A,FALSE,"p8"}</definedName>
    <definedName name="wrn.月报打印." localSheetId="18" hidden="1">{#N/A,#N/A,FALSE,"p9";#N/A,#N/A,FALSE,"p1";#N/A,#N/A,FALSE,"p2";#N/A,#N/A,FALSE,"p3";#N/A,#N/A,FALSE,"p4";#N/A,#N/A,FALSE,"p5";#N/A,#N/A,FALSE,"p6";#N/A,#N/A,FALSE,"p7";#N/A,#N/A,FALSE,"p8"}</definedName>
    <definedName name="wrn.月报打印." localSheetId="19"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0">#REF!</definedName>
    <definedName name="地区名称" localSheetId="11">#REF!</definedName>
    <definedName name="地区名称" localSheetId="13">#REF!</definedName>
    <definedName name="地区名称" localSheetId="16">#REF!</definedName>
    <definedName name="地区名称" localSheetId="17">#REF!</definedName>
    <definedName name="地区名称" localSheetId="4">#REF!</definedName>
    <definedName name="地区名称" localSheetId="5">#REF!</definedName>
    <definedName name="地区名称" localSheetId="6">#REF!</definedName>
    <definedName name="地区名称" localSheetId="8">#REF!</definedName>
    <definedName name="地区名称">#REF!</definedName>
    <definedName name="地区名称1" localSheetId="13">#REF!</definedName>
    <definedName name="地区名称1" localSheetId="16">#REF!</definedName>
    <definedName name="地区名称1" localSheetId="17">#REF!</definedName>
    <definedName name="地区名称1" localSheetId="4">#REF!</definedName>
    <definedName name="地区名称1" localSheetId="5">#REF!</definedName>
    <definedName name="地区名称1">#REF!</definedName>
    <definedName name="地区名称10" localSheetId="4">#REF!</definedName>
    <definedName name="地区名称10" localSheetId="5">#REF!</definedName>
    <definedName name="地区名称10">#REF!</definedName>
    <definedName name="地区名称2" localSheetId="16">#REF!</definedName>
    <definedName name="地区名称2" localSheetId="17">#REF!</definedName>
    <definedName name="地区名称2" localSheetId="4">#REF!</definedName>
    <definedName name="地区名称2" localSheetId="5">#REF!</definedName>
    <definedName name="地区名称2">#REF!</definedName>
    <definedName name="地区名称3" localSheetId="17">#REF!</definedName>
    <definedName name="地区名称3" localSheetId="4">#REF!</definedName>
    <definedName name="地区名称3" localSheetId="5">#REF!</definedName>
    <definedName name="地区名称3">#REF!</definedName>
    <definedName name="地区名称32">#REF!</definedName>
    <definedName name="地区名称432">#REF!</definedName>
    <definedName name="地区名称444" localSheetId="5">#REF!</definedName>
    <definedName name="地区名称444">#REF!</definedName>
    <definedName name="地区名称45234">#REF!</definedName>
    <definedName name="地区名称5" localSheetId="4">#REF!</definedName>
    <definedName name="地区名称5" localSheetId="5">#REF!</definedName>
    <definedName name="地区名称5">#REF!</definedName>
    <definedName name="地区名称55" localSheetId="5">#REF!</definedName>
    <definedName name="地区名称55">#REF!</definedName>
    <definedName name="地区名称6" localSheetId="4">#REF!</definedName>
    <definedName name="地区名称6" localSheetId="5">#REF!</definedName>
    <definedName name="地区名称6">#REF!</definedName>
    <definedName name="地区名称7" localSheetId="4">#REF!</definedName>
    <definedName name="地区名称7" localSheetId="5">#REF!</definedName>
    <definedName name="地区名称7">#REF!</definedName>
    <definedName name="地区名称874">#REF!</definedName>
    <definedName name="地区名称9" localSheetId="4">#REF!</definedName>
    <definedName name="地区名称9" localSheetId="5">#REF!</definedName>
    <definedName name="地区名称9">#REF!</definedName>
    <definedName name="地区明确222" localSheetId="5">#REF!</definedName>
    <definedName name="地区明确222">#REF!</definedName>
    <definedName name="基金" localSheetId="0" hidden="1">{#N/A,#N/A,FALSE,"p9";#N/A,#N/A,FALSE,"p1";#N/A,#N/A,FALSE,"p2";#N/A,#N/A,FALSE,"p3";#N/A,#N/A,FALSE,"p4";#N/A,#N/A,FALSE,"p5";#N/A,#N/A,FALSE,"p6";#N/A,#N/A,FALSE,"p7";#N/A,#N/A,FALSE,"p8"}</definedName>
    <definedName name="基金" localSheetId="5" hidden="1">{#N/A,#N/A,FALSE,"p9";#N/A,#N/A,FALSE,"p1";#N/A,#N/A,FALSE,"p2";#N/A,#N/A,FALSE,"p3";#N/A,#N/A,FALSE,"p4";#N/A,#N/A,FALSE,"p5";#N/A,#N/A,FALSE,"p6";#N/A,#N/A,FALSE,"p7";#N/A,#N/A,FALSE,"p8"}</definedName>
    <definedName name="基金" localSheetId="18" hidden="1">{#N/A,#N/A,FALSE,"p9";#N/A,#N/A,FALSE,"p1";#N/A,#N/A,FALSE,"p2";#N/A,#N/A,FALSE,"p3";#N/A,#N/A,FALSE,"p4";#N/A,#N/A,FALSE,"p5";#N/A,#N/A,FALSE,"p6";#N/A,#N/A,FALSE,"p7";#N/A,#N/A,FALSE,"p8"}</definedName>
    <definedName name="基金" localSheetId="19"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0" hidden="1">{#N/A,#N/A,FALSE,"p9";#N/A,#N/A,FALSE,"p1";#N/A,#N/A,FALSE,"p2";#N/A,#N/A,FALSE,"p3";#N/A,#N/A,FALSE,"p4";#N/A,#N/A,FALSE,"p5";#N/A,#N/A,FALSE,"p6";#N/A,#N/A,FALSE,"p7";#N/A,#N/A,FALSE,"p8"}</definedName>
    <definedName name="计划1" localSheetId="5" hidden="1">{#N/A,#N/A,FALSE,"p9";#N/A,#N/A,FALSE,"p1";#N/A,#N/A,FALSE,"p2";#N/A,#N/A,FALSE,"p3";#N/A,#N/A,FALSE,"p4";#N/A,#N/A,FALSE,"p5";#N/A,#N/A,FALSE,"p6";#N/A,#N/A,FALSE,"p7";#N/A,#N/A,FALSE,"p8"}</definedName>
    <definedName name="计划1" localSheetId="18" hidden="1">{#N/A,#N/A,FALSE,"p9";#N/A,#N/A,FALSE,"p1";#N/A,#N/A,FALSE,"p2";#N/A,#N/A,FALSE,"p3";#N/A,#N/A,FALSE,"p4";#N/A,#N/A,FALSE,"p5";#N/A,#N/A,FALSE,"p6";#N/A,#N/A,FALSE,"p7";#N/A,#N/A,FALSE,"p8"}</definedName>
    <definedName name="计划1" localSheetId="19"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localSheetId="18" hidden="1">{#N/A,#N/A,FALSE,"p9";#N/A,#N/A,FALSE,"p1";#N/A,#N/A,FALSE,"p2";#N/A,#N/A,FALSE,"p3";#N/A,#N/A,FALSE,"p4";#N/A,#N/A,FALSE,"p5";#N/A,#N/A,FALSE,"p6";#N/A,#N/A,FALSE,"p7";#N/A,#N/A,FALSE,"p8"}</definedName>
    <definedName name="计划2" localSheetId="19"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<sst xmlns="http://schemas.openxmlformats.org/spreadsheetml/2006/main" count="2750">
  <si>
    <t>附表1-1</t>
  </si>
  <si>
    <t>2017年度滦县一般公共预算收入决算表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</si>
  <si>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</si>
  <si>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</si>
  <si>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</si>
  <si>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</si>
  <si>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</si>
  <si>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</si>
  <si>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</si>
  <si>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</si>
  <si>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</si>
  <si>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</si>
  <si>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</si>
  <si>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</si>
  <si>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</si>
  <si>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</si>
  <si>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</si>
  <si>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</si>
  <si>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</si>
  <si>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</si>
  <si>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</si>
  <si>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</si>
  <si>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</si>
  <si>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</si>
  <si>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</si>
  <si>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</si>
  <si>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</si>
  <si>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</si>
  <si>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</si>
  <si>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</si>
  <si>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营改增试点国内增值税划出(地方)</t>
  </si>
  <si>
    <t xml:space="preserve">      营改增试点国内增值税划入(地方)</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</si>
  <si>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</si>
  <si>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</si>
  <si>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</si>
  <si>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</si>
  <si>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</si>
  <si>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</si>
  <si>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</si>
  <si>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</si>
  <si>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</si>
  <si>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</si>
  <si>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</si>
  <si>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</si>
  <si>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</si>
  <si>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</si>
  <si>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营改增试点改征增值税划出(地方)</t>
  </si>
  <si>
    <t xml:space="preserve">      营改增试点改征增值税划入(地方)</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</si>
  <si>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</si>
  <si>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</si>
  <si>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</si>
  <si>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</si>
  <si>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</si>
  <si>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</si>
  <si>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</si>
  <si>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</si>
  <si>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</si>
  <si>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</si>
  <si>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</si>
  <si>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</si>
  <si>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</si>
  <si>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</si>
  <si>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</si>
  <si>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</si>
  <si>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</si>
  <si>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</si>
  <si>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</si>
  <si>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</si>
  <si>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</si>
  <si>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</si>
  <si>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</si>
  <si>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</si>
  <si>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</si>
  <si>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</si>
  <si>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</si>
  <si>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</si>
  <si>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</si>
  <si>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</si>
  <si>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</si>
  <si>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营业税划出(地方)</t>
  </si>
  <si>
    <t xml:space="preserve">    营业税划入(地方)</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</si>
  <si>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</si>
  <si>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</si>
  <si>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</si>
  <si>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</si>
  <si>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</si>
  <si>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</si>
  <si>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</si>
  <si>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</si>
  <si>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</si>
  <si>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</si>
  <si>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</si>
  <si>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</si>
  <si>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</si>
  <si>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</si>
  <si>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</si>
  <si>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</si>
  <si>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</si>
  <si>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</si>
  <si>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</si>
  <si>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</si>
  <si>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</si>
  <si>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</si>
  <si>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</si>
  <si>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</si>
  <si>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</si>
  <si>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</si>
  <si>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</si>
  <si>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</si>
  <si>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</si>
  <si>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</si>
  <si>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</si>
  <si>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</si>
  <si>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</si>
  <si>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</si>
  <si>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</si>
  <si>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</si>
  <si>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</si>
  <si>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</si>
  <si>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</si>
  <si>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</si>
  <si>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</si>
  <si>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</si>
  <si>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</si>
  <si>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</si>
  <si>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</si>
  <si>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</si>
  <si>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</si>
  <si>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</si>
  <si>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</si>
  <si>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</si>
  <si>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</si>
  <si>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</si>
  <si>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</si>
  <si>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</si>
  <si>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</si>
  <si>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</si>
  <si>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</si>
  <si>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</si>
  <si>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</si>
  <si>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</si>
  <si>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</si>
  <si>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</si>
  <si>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</si>
  <si>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</si>
  <si>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</si>
  <si>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</si>
  <si>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</si>
  <si>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</si>
  <si>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</si>
  <si>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</si>
  <si>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</si>
  <si>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</si>
  <si>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</si>
  <si>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</si>
  <si>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</si>
  <si>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</si>
  <si>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</si>
  <si>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</si>
  <si>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</si>
  <si>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</si>
  <si>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</si>
  <si>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</si>
  <si>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</si>
  <si>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</si>
  <si>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</si>
  <si>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</si>
  <si>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</si>
  <si>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</si>
  <si>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</si>
  <si>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</si>
  <si>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</si>
  <si>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</si>
  <si>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</si>
  <si>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</si>
  <si>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</si>
  <si>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</si>
  <si>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</si>
  <si>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</si>
  <si>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</si>
  <si>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</si>
  <si>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</si>
  <si>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</si>
  <si>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</si>
  <si>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</si>
  <si>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</si>
  <si>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</si>
  <si>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</si>
  <si>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</si>
  <si>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</si>
  <si>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</si>
  <si>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</si>
  <si>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</si>
  <si>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</si>
  <si>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</si>
  <si>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</si>
  <si>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</si>
  <si>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</si>
  <si>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</si>
  <si>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</si>
  <si>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</si>
  <si>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</si>
  <si>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</si>
  <si>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</si>
  <si>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</si>
  <si>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</si>
  <si>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</si>
  <si>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</si>
  <si>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</si>
  <si>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</si>
  <si>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</si>
  <si>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</si>
  <si>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</si>
  <si>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</si>
  <si>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</si>
  <si>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</si>
  <si>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</si>
  <si>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</si>
  <si>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</si>
  <si>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</si>
  <si>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</si>
  <si>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</si>
  <si>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</si>
  <si>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</si>
  <si>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</si>
  <si>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</si>
  <si>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</si>
  <si>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</si>
  <si>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</si>
  <si>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</si>
  <si>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</si>
  <si>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</si>
  <si>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</si>
  <si>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</si>
  <si>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</si>
  <si>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</si>
  <si>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</si>
  <si>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</si>
  <si>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</si>
  <si>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</si>
  <si>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</si>
  <si>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</si>
  <si>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</si>
  <si>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</si>
  <si>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</si>
  <si>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</si>
  <si>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</si>
  <si>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</si>
  <si>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</si>
  <si>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</si>
  <si>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</si>
  <si>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</si>
  <si>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</si>
  <si>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</si>
  <si>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</si>
  <si>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</si>
  <si>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</si>
  <si>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</si>
  <si>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</si>
  <si>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</si>
  <si>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</si>
  <si>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</si>
  <si>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</si>
  <si>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</si>
  <si>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</si>
  <si>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</si>
  <si>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</si>
  <si>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</si>
  <si>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</si>
  <si>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</si>
  <si>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</si>
  <si>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</si>
  <si>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</si>
  <si>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</si>
  <si>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</si>
  <si>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</si>
  <si>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</si>
  <si>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</si>
  <si>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</si>
  <si>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</si>
  <si>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</si>
  <si>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</si>
  <si>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</si>
  <si>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</si>
  <si>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</si>
  <si>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</si>
  <si>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</si>
  <si>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</si>
  <si>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</si>
  <si>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</si>
  <si>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</si>
  <si>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</si>
  <si>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</si>
  <si>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</si>
  <si>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</si>
  <si>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</si>
  <si>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</si>
  <si>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</si>
  <si>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</si>
  <si>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</si>
  <si>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</si>
  <si>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</si>
  <si>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</si>
  <si>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</si>
  <si>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</si>
  <si>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</si>
  <si>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</si>
  <si>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</si>
  <si>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</si>
  <si>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</si>
  <si>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</si>
  <si>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</si>
  <si>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</si>
  <si>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</si>
  <si>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</si>
  <si>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</si>
  <si>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</si>
  <si>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</si>
  <si>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</si>
  <si>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</si>
  <si>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</si>
  <si>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</si>
  <si>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</si>
  <si>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</si>
  <si>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</si>
  <si>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</si>
  <si>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</si>
  <si>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</si>
  <si>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</si>
  <si>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</si>
  <si>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</si>
  <si>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</si>
  <si>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</si>
  <si>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</si>
  <si>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</si>
  <si>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</si>
  <si>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</si>
  <si>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</si>
  <si>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</si>
  <si>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</si>
  <si>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</si>
  <si>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</si>
  <si>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</si>
  <si>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</si>
  <si>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</si>
  <si>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</si>
  <si>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</si>
  <si>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</si>
  <si>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</si>
  <si>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</si>
  <si>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</si>
  <si>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</si>
  <si>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</si>
  <si>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</si>
  <si>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</si>
  <si>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</si>
  <si>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</si>
  <si>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</si>
  <si>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</si>
  <si>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</si>
  <si>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</si>
  <si>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</si>
  <si>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</si>
  <si>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口岸以外边防检查监护费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</si>
  <si>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</si>
  <si>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</si>
  <si>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</si>
  <si>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</si>
  <si>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</si>
  <si>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机动车抵押登记费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</si>
  <si>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</si>
  <si>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</si>
  <si>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</si>
  <si>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</si>
  <si>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</si>
  <si>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</si>
  <si>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</si>
  <si>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</si>
  <si>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</si>
  <si>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</si>
  <si>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</si>
  <si>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</si>
  <si>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</si>
  <si>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</si>
  <si>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</si>
  <si>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</si>
  <si>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</si>
  <si>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</si>
  <si>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</si>
  <si>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</si>
  <si>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</si>
  <si>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</si>
  <si>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</si>
  <si>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</si>
  <si>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</si>
  <si>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</si>
  <si>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</si>
  <si>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</si>
  <si>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</si>
  <si>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</si>
  <si>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</si>
  <si>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</si>
  <si>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</si>
  <si>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</si>
  <si>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</si>
  <si>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</si>
  <si>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</si>
  <si>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</si>
  <si>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</si>
  <si>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</si>
  <si>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</si>
  <si>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</si>
  <si>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</si>
  <si>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</si>
  <si>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</si>
  <si>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</si>
  <si>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</si>
  <si>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</si>
  <si>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</si>
  <si>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</si>
  <si>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</si>
  <si>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</si>
  <si>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</si>
  <si>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</si>
  <si>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</si>
  <si>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</si>
  <si>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</si>
  <si>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</si>
  <si>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</si>
  <si>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</si>
  <si>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</si>
  <si>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</si>
  <si>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设备监理单位资格评审费</t>
  </si>
  <si>
    <t xml:space="preserve">      滞纳金</t>
  </si>
  <si>
    <t xml:space="preserve">      特种设备检验检测费</t>
  </si>
  <si>
    <t xml:space="preserve">      产品质量监督检验费</t>
  </si>
  <si>
    <t xml:space="preserve">      其他缴入国库的质检行政事业性收费</t>
  </si>
  <si>
    <t xml:space="preserve">    出版行政事业性收费收入</t>
  </si>
  <si>
    <t xml:space="preserve">      计算机软件著作权登记费</t>
  </si>
  <si>
    <t xml:space="preserve">      其他缴入国库的出版行政事业性收费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</si>
  <si>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</si>
  <si>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</si>
  <si>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</si>
  <si>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</si>
  <si>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</si>
  <si>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</si>
  <si>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</si>
  <si>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</si>
  <si>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</si>
  <si>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清真食品认证费</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</si>
  <si>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</si>
  <si>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</si>
  <si>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</si>
  <si>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</si>
  <si>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</si>
  <si>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</si>
  <si>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机要交通文件(物件)传递费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</si>
  <si>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</si>
  <si>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</si>
  <si>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</si>
  <si>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</si>
  <si>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</si>
  <si>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</si>
  <si>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</si>
  <si>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</si>
  <si>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</si>
  <si>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</si>
  <si>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</si>
  <si>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</si>
  <si>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</si>
  <si>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</si>
  <si>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</si>
  <si>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兴奋剂检测费</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</si>
  <si>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</si>
  <si>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</si>
  <si>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</si>
  <si>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</si>
  <si>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非刑事案件财物价格鉴定费</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</si>
  <si>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</si>
  <si>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</si>
  <si>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</si>
  <si>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</si>
  <si>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</si>
  <si>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</si>
  <si>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</si>
  <si>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</si>
  <si>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</si>
  <si>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</si>
  <si>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</si>
  <si>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</si>
  <si>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</si>
  <si>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白蚁防治费</t>
  </si>
  <si>
    <t xml:space="preserve">      人力资源开发中心收费</t>
  </si>
  <si>
    <t xml:space="preserve">      城镇垃圾处理费</t>
  </si>
  <si>
    <t xml:space="preserve">      住房转让手续费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</si>
  <si>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</si>
  <si>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</si>
  <si>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</si>
  <si>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</si>
  <si>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</si>
  <si>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</si>
  <si>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</si>
  <si>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核安全技术审评费</t>
  </si>
  <si>
    <t xml:space="preserve">      化学品进口登记费</t>
  </si>
  <si>
    <t xml:space="preserve">      城市放射性废物送贮费</t>
  </si>
  <si>
    <t xml:space="preserve">      环境监测服务费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</si>
  <si>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</si>
  <si>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</si>
  <si>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</si>
  <si>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</si>
  <si>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</si>
  <si>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</si>
  <si>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</si>
  <si>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</si>
  <si>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</si>
  <si>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</si>
  <si>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</si>
  <si>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</si>
  <si>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测绘产品质量监督检验费</t>
  </si>
  <si>
    <t xml:space="preserve">      测绘仪器检测收费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</si>
  <si>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</si>
  <si>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</si>
  <si>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</si>
  <si>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</si>
  <si>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</si>
  <si>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</si>
  <si>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</si>
  <si>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</si>
  <si>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</si>
  <si>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</si>
  <si>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</si>
  <si>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</si>
  <si>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</si>
  <si>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</si>
  <si>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</si>
  <si>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</si>
  <si>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</si>
  <si>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</si>
  <si>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</si>
  <si>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</si>
  <si>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</si>
  <si>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</si>
  <si>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</si>
  <si>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</si>
  <si>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</si>
  <si>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</si>
  <si>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农业转基因生物安全评价费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</si>
  <si>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</si>
  <si>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</si>
  <si>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</si>
  <si>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</si>
  <si>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</si>
  <si>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</si>
  <si>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</si>
  <si>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</si>
  <si>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</si>
  <si>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</si>
  <si>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</si>
  <si>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</si>
  <si>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</si>
  <si>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</si>
  <si>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</si>
  <si>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</si>
  <si>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</si>
  <si>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</si>
  <si>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</si>
  <si>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</si>
  <si>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</si>
  <si>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</si>
  <si>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</si>
  <si>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</si>
  <si>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</si>
  <si>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</si>
  <si>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</si>
  <si>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</si>
  <si>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</si>
  <si>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预防性体检费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</si>
  <si>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</si>
  <si>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</si>
  <si>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</si>
  <si>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</si>
  <si>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</si>
  <si>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</si>
  <si>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</si>
  <si>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</si>
  <si>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</si>
  <si>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</si>
  <si>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</si>
  <si>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</si>
  <si>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</si>
  <si>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</si>
  <si>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</si>
  <si>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</si>
  <si>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</si>
  <si>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</si>
  <si>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</si>
  <si>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</si>
  <si>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</si>
  <si>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</si>
  <si>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</si>
  <si>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</si>
  <si>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</si>
  <si>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</si>
  <si>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</si>
  <si>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</si>
  <si>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</si>
  <si>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</si>
  <si>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</si>
  <si>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</si>
  <si>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</si>
  <si>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</si>
  <si>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</si>
  <si>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</si>
  <si>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</si>
  <si>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</si>
  <si>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</si>
  <si>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</si>
  <si>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</si>
  <si>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</si>
  <si>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</si>
  <si>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</si>
  <si>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</si>
  <si>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</si>
  <si>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</si>
  <si>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</si>
  <si>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</si>
  <si>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</si>
  <si>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</si>
  <si>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</si>
  <si>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</si>
  <si>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</si>
  <si>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</si>
  <si>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</si>
  <si>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</si>
  <si>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</si>
  <si>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</si>
  <si>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</si>
  <si>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</si>
  <si>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</si>
  <si>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</si>
  <si>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</si>
  <si>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</si>
  <si>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</si>
  <si>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</si>
  <si>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</si>
  <si>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</si>
  <si>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</si>
  <si>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</si>
  <si>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</si>
  <si>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</si>
  <si>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</si>
  <si>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</si>
  <si>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</si>
  <si>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</si>
  <si>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</si>
  <si>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</si>
  <si>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</si>
  <si>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</si>
  <si>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</si>
  <si>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</si>
  <si>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</si>
  <si>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</si>
  <si>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</si>
  <si>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</si>
  <si>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</si>
  <si>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</si>
  <si>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</si>
  <si>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</si>
  <si>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</si>
  <si>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</si>
  <si>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</si>
  <si>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</si>
  <si>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</si>
  <si>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</si>
  <si>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</si>
  <si>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</si>
  <si>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</si>
  <si>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</si>
  <si>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</si>
  <si>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</si>
  <si>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</si>
  <si>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</si>
  <si>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</si>
  <si>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</si>
  <si>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</si>
  <si>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</si>
  <si>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</si>
  <si>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</si>
  <si>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</si>
  <si>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</si>
  <si>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</si>
  <si>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</si>
  <si>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</si>
  <si>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</si>
  <si>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</si>
  <si>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</si>
  <si>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</si>
  <si>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</si>
  <si>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</si>
  <si>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</si>
  <si>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</si>
  <si>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</si>
  <si>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</si>
  <si>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</si>
  <si>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</si>
  <si>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</si>
  <si>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</si>
  <si>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</si>
  <si>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</si>
  <si>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</si>
  <si>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</si>
  <si>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</si>
  <si>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</si>
  <si>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</si>
  <si>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</si>
  <si>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</si>
  <si>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</si>
  <si>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</si>
  <si>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</si>
  <si>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</si>
  <si>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</si>
  <si>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</si>
  <si>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</si>
  <si>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</si>
  <si>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</si>
  <si>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</si>
  <si>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</si>
  <si>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</si>
  <si>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探矿权、采矿权价款收入</t>
  </si>
  <si>
    <t xml:space="preserve">      探矿权、采矿权出让收益</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</si>
  <si>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</si>
  <si>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</si>
  <si>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</si>
  <si>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</si>
  <si>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</si>
  <si>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</si>
  <si>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</si>
  <si>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</si>
  <si>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</si>
  <si>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</si>
  <si>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</si>
  <si>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</si>
  <si>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</si>
  <si>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</si>
  <si>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</si>
  <si>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</si>
  <si>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</si>
  <si>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</si>
  <si>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</si>
  <si>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</si>
  <si>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</si>
  <si>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</si>
  <si>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</si>
  <si>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</si>
  <si>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</si>
  <si>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</si>
  <si>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r>
      <rPr>
        <b/>
        <sz val="10"/>
        <color indexed="0"/>
        <rFont val="宋体"/>
        <charset val="134"/>
      </rPr>
      <t xml:space="preserve">    </t>
    </r>
    <r>
      <rPr>
        <b/>
        <sz val="10"/>
        <color indexed="0"/>
        <rFont val="宋体"/>
        <charset val="134"/>
      </rPr>
      <t>免税商品特许经营费收入</t>
    </r>
  </si>
  <si>
    <r>
      <rPr>
        <b/>
        <sz val="10"/>
        <color indexed="0"/>
        <rFont val="宋体"/>
        <charset val="134"/>
      </rPr>
      <t xml:space="preserve">    </t>
    </r>
    <r>
      <rPr>
        <b/>
        <sz val="10"/>
        <color indexed="0"/>
        <rFont val="宋体"/>
        <charset val="134"/>
      </rPr>
      <t>基本建设收入</t>
    </r>
  </si>
  <si>
    <r>
      <rPr>
        <b/>
        <sz val="10"/>
        <color indexed="0"/>
        <rFont val="宋体"/>
        <charset val="134"/>
      </rPr>
      <t xml:space="preserve">    </t>
    </r>
    <r>
      <rPr>
        <b/>
        <sz val="10"/>
        <color indexed="0"/>
        <rFont val="宋体"/>
        <charset val="134"/>
      </rPr>
      <t>差别电价收入</t>
    </r>
  </si>
  <si>
    <r>
      <rPr>
        <b/>
        <sz val="10"/>
        <color indexed="0"/>
        <rFont val="宋体"/>
        <charset val="134"/>
      </rPr>
      <t xml:space="preserve">    </t>
    </r>
    <r>
      <rPr>
        <b/>
        <sz val="10"/>
        <color indexed="0"/>
        <rFont val="宋体"/>
        <charset val="134"/>
      </rPr>
      <t>债务管理收入</t>
    </r>
  </si>
  <si>
    <r>
      <rPr>
        <b/>
        <sz val="10"/>
        <color indexed="0"/>
        <rFont val="宋体"/>
        <charset val="134"/>
      </rPr>
      <t xml:space="preserve">    </t>
    </r>
    <r>
      <rPr>
        <b/>
        <sz val="10"/>
        <color indexed="0"/>
        <rFont val="宋体"/>
        <charset val="134"/>
      </rPr>
      <t>其他收入(项)</t>
    </r>
  </si>
  <si>
    <r>
      <rPr>
        <sz val="11"/>
        <rFont val="黑体"/>
        <charset val="134"/>
      </rPr>
      <t>附表</t>
    </r>
    <r>
      <rPr>
        <sz val="11"/>
        <rFont val="Times New Roman"/>
        <charset val="134"/>
      </rPr>
      <t>1-2</t>
    </r>
  </si>
  <si>
    <t>2017年度滦县一般公共预算支出表</t>
  </si>
  <si>
    <t>单位：万元</t>
  </si>
  <si>
    <t>预算科目</t>
  </si>
  <si>
    <t>决 算 数</t>
  </si>
  <si>
    <t>一般公共预算支出合计</t>
  </si>
  <si>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</si>
  <si>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</si>
  <si>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</si>
  <si>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</si>
  <si>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</si>
  <si>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</si>
  <si>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</si>
  <si>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</si>
  <si>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</si>
  <si>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</si>
  <si>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</si>
  <si>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</si>
  <si>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</si>
  <si>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</si>
  <si>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</si>
  <si>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</si>
  <si>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</si>
  <si>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</si>
  <si>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</si>
  <si>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</si>
  <si>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</si>
  <si>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二十二、债务付息支出</t>
  </si>
  <si>
    <r>
      <rPr>
        <sz val="10"/>
        <color indexed="0"/>
        <rFont val="宋体"/>
        <charset val="134"/>
      </rPr>
      <t xml:space="preserve">  </t>
    </r>
    <r>
      <rPr>
        <sz val="10"/>
        <color indexed="0"/>
        <rFont val="宋体"/>
        <charset val="134"/>
      </rPr>
      <t>其中:地方政府一般债券付息支出</t>
    </r>
  </si>
  <si>
    <t>二十三、债务发行费用支出</t>
  </si>
  <si>
    <t>附表1-3</t>
  </si>
  <si>
    <t>滦县2017年一般公共预算本级支出决算表</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</si>
  <si>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</si>
  <si>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</si>
  <si>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</si>
  <si>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</si>
  <si>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</si>
  <si>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</si>
  <si>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</si>
  <si>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</si>
  <si>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</si>
  <si>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</si>
  <si>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</si>
  <si>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</si>
  <si>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</si>
  <si>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</si>
  <si>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</si>
  <si>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</si>
  <si>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</si>
  <si>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</si>
  <si>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</si>
  <si>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</si>
  <si>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</si>
  <si>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</si>
  <si>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</si>
  <si>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</si>
  <si>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</si>
  <si>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</si>
  <si>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</si>
  <si>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</si>
  <si>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</si>
  <si>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</si>
  <si>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</si>
  <si>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</si>
  <si>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</si>
  <si>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</si>
  <si>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</si>
  <si>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</si>
  <si>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</si>
  <si>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</si>
  <si>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</si>
  <si>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</si>
  <si>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</si>
  <si>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</si>
  <si>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</si>
  <si>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</si>
  <si>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</si>
  <si>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</si>
  <si>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</si>
  <si>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</si>
  <si>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</si>
  <si>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</si>
  <si>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</si>
  <si>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</si>
  <si>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</si>
  <si>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</si>
  <si>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</si>
  <si>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</si>
  <si>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</si>
  <si>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</si>
  <si>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</si>
  <si>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</si>
  <si>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</si>
  <si>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</si>
  <si>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</si>
  <si>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</si>
  <si>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</si>
  <si>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</si>
  <si>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</si>
  <si>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</si>
  <si>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</si>
  <si>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</si>
  <si>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</si>
  <si>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</si>
  <si>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</si>
  <si>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</si>
  <si>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</si>
  <si>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</si>
  <si>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</si>
  <si>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</si>
  <si>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</si>
  <si>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</si>
  <si>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</si>
  <si>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</si>
  <si>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</si>
  <si>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</si>
  <si>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</si>
  <si>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</si>
  <si>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</si>
  <si>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</si>
  <si>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</si>
  <si>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</si>
  <si>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</si>
  <si>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</si>
  <si>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</si>
  <si>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</si>
  <si>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</si>
  <si>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</si>
  <si>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</si>
  <si>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</si>
  <si>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</si>
  <si>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</si>
  <si>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</si>
  <si>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</si>
  <si>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</si>
  <si>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</si>
  <si>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</si>
  <si>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</si>
  <si>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</si>
  <si>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</si>
  <si>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</si>
  <si>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</si>
  <si>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</si>
  <si>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</si>
  <si>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</si>
  <si>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</si>
  <si>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</si>
  <si>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</si>
  <si>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</si>
  <si>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</si>
  <si>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</si>
  <si>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</si>
  <si>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</si>
  <si>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</si>
  <si>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</si>
  <si>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</si>
  <si>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</si>
  <si>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</si>
  <si>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</si>
  <si>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</si>
  <si>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</si>
  <si>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</si>
  <si>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</si>
  <si>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</si>
  <si>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</si>
  <si>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</si>
  <si>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</si>
  <si>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</si>
  <si>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</si>
  <si>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</si>
  <si>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</si>
  <si>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</si>
  <si>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</si>
  <si>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</si>
  <si>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</si>
  <si>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</si>
  <si>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</si>
  <si>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</si>
  <si>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</si>
  <si>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</si>
  <si>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</si>
  <si>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</si>
  <si>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</si>
  <si>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</si>
  <si>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对外成套项目援助</t>
  </si>
  <si>
    <t xml:space="preserve">    对外一般物资援助</t>
  </si>
  <si>
    <t xml:space="preserve">    对外科技合作援助</t>
  </si>
  <si>
    <t xml:space="preserve">    对外优惠贷款援助及贴息</t>
  </si>
  <si>
    <t xml:space="preserve">    对外医疗援助</t>
  </si>
  <si>
    <t xml:space="preserve">    其他对外援助支出</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</si>
  <si>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</si>
  <si>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</si>
  <si>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</si>
  <si>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</si>
  <si>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</si>
  <si>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</si>
  <si>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</si>
  <si>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</si>
  <si>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</si>
  <si>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</si>
  <si>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</si>
  <si>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</si>
  <si>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</si>
  <si>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</si>
  <si>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</si>
  <si>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</si>
  <si>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</si>
  <si>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</si>
  <si>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</si>
  <si>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</si>
  <si>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</si>
  <si>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</si>
  <si>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</si>
  <si>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</si>
  <si>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</si>
  <si>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</si>
  <si>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</si>
  <si>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</si>
  <si>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</si>
  <si>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</si>
  <si>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</si>
  <si>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</si>
  <si>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</si>
  <si>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</si>
  <si>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</si>
  <si>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</si>
  <si>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</si>
  <si>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</si>
  <si>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</si>
  <si>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</si>
  <si>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</si>
  <si>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</si>
  <si>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</si>
  <si>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</si>
  <si>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</si>
  <si>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</si>
  <si>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</si>
  <si>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</si>
  <si>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</si>
  <si>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</si>
  <si>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</si>
  <si>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</si>
  <si>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</si>
  <si>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</si>
  <si>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</si>
  <si>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</si>
  <si>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</si>
  <si>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</si>
  <si>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</si>
  <si>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</si>
  <si>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</si>
  <si>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</si>
  <si>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</si>
  <si>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</si>
  <si>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</si>
  <si>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</si>
  <si>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</si>
  <si>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</si>
  <si>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</si>
  <si>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</si>
  <si>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</si>
  <si>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</si>
  <si>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</si>
  <si>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</si>
  <si>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</si>
  <si>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</si>
  <si>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</si>
  <si>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</si>
  <si>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</si>
  <si>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</si>
  <si>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</si>
  <si>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</si>
  <si>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</si>
  <si>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</si>
  <si>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</si>
  <si>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</si>
  <si>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</si>
  <si>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</si>
  <si>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</si>
  <si>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</si>
  <si>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</si>
  <si>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</si>
  <si>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</si>
  <si>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</si>
  <si>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</si>
  <si>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</si>
  <si>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</si>
  <si>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</si>
  <si>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</si>
  <si>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</si>
  <si>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</si>
  <si>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</si>
  <si>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</si>
  <si>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</si>
  <si>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</si>
  <si>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</si>
  <si>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</si>
  <si>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</si>
  <si>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</si>
  <si>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</si>
  <si>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</si>
  <si>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</si>
  <si>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</si>
  <si>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</si>
  <si>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</si>
  <si>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</si>
  <si>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</si>
  <si>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</si>
  <si>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</si>
  <si>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</si>
  <si>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</si>
  <si>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</si>
  <si>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</si>
  <si>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</si>
  <si>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</si>
  <si>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</si>
  <si>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</si>
  <si>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</si>
  <si>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</si>
  <si>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</si>
  <si>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</si>
  <si>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</si>
  <si>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</si>
  <si>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</si>
  <si>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</si>
  <si>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</si>
  <si>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</si>
  <si>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</si>
  <si>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</si>
  <si>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</si>
  <si>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</si>
  <si>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</si>
  <si>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</si>
  <si>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</si>
  <si>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</si>
  <si>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</si>
  <si>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</si>
  <si>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</si>
  <si>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</si>
  <si>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</si>
  <si>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</si>
  <si>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</si>
  <si>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</si>
  <si>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</si>
  <si>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</si>
  <si>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</si>
  <si>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</si>
  <si>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</si>
  <si>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</si>
  <si>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</si>
  <si>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</si>
  <si>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</si>
  <si>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</si>
  <si>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</si>
  <si>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</si>
  <si>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</si>
  <si>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</si>
  <si>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</si>
  <si>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</si>
  <si>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</si>
  <si>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</si>
  <si>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</si>
  <si>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</si>
  <si>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</si>
  <si>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</si>
  <si>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</si>
  <si>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</si>
  <si>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</si>
  <si>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</si>
  <si>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</si>
  <si>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</si>
  <si>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</si>
  <si>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</si>
  <si>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</si>
  <si>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</si>
  <si>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</si>
  <si>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</si>
  <si>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</si>
  <si>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</si>
  <si>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</si>
  <si>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</si>
  <si>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</si>
  <si>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</si>
  <si>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</si>
  <si>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</si>
  <si>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</si>
  <si>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</si>
  <si>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</si>
  <si>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</si>
  <si>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</si>
  <si>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</si>
  <si>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</si>
  <si>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</si>
  <si>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</si>
  <si>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</si>
  <si>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</si>
  <si>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</si>
  <si>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</si>
  <si>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</si>
  <si>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</si>
  <si>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</si>
  <si>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</si>
  <si>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</si>
  <si>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</si>
  <si>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</si>
  <si>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</si>
  <si>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</si>
  <si>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</si>
  <si>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</si>
  <si>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</si>
  <si>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</si>
  <si>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</si>
  <si>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</si>
  <si>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</si>
  <si>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</si>
  <si>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</si>
  <si>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</si>
  <si>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</si>
  <si>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</si>
  <si>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</si>
  <si>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</si>
  <si>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</si>
  <si>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</si>
  <si>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</si>
  <si>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</si>
  <si>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</si>
  <si>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</si>
  <si>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</si>
  <si>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</si>
  <si>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</si>
  <si>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</si>
  <si>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</si>
  <si>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</si>
  <si>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</si>
  <si>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</si>
  <si>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</si>
  <si>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</si>
  <si>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</si>
  <si>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</si>
  <si>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</si>
  <si>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</si>
  <si>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</si>
  <si>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</si>
  <si>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</si>
  <si>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</si>
  <si>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</si>
  <si>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</si>
  <si>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</si>
  <si>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</si>
  <si>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</si>
  <si>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</si>
  <si>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</si>
  <si>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</si>
  <si>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</si>
  <si>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</si>
  <si>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</si>
  <si>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</si>
  <si>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</si>
  <si>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</si>
  <si>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</si>
  <si>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</si>
  <si>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</si>
  <si>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</si>
  <si>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</si>
  <si>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</si>
  <si>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</si>
  <si>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</si>
  <si>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</si>
  <si>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</si>
  <si>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</si>
  <si>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</si>
  <si>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</si>
  <si>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</si>
  <si>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</si>
  <si>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</si>
  <si>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</si>
  <si>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</si>
  <si>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</si>
  <si>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</si>
  <si>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</si>
  <si>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</si>
  <si>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</si>
  <si>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</si>
  <si>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</si>
  <si>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</si>
  <si>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</si>
  <si>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</si>
  <si>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</si>
  <si>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</si>
  <si>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</si>
  <si>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</si>
  <si>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</si>
  <si>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</si>
  <si>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</si>
  <si>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</si>
  <si>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</si>
  <si>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</si>
  <si>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</si>
  <si>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</si>
  <si>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</si>
  <si>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</si>
  <si>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</si>
  <si>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</si>
  <si>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</si>
  <si>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</si>
  <si>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</si>
  <si>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</si>
  <si>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</si>
  <si>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</si>
  <si>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</si>
  <si>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</si>
  <si>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</si>
  <si>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</si>
  <si>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</si>
  <si>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</si>
  <si>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</si>
  <si>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</si>
  <si>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</si>
  <si>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</si>
  <si>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</si>
  <si>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</si>
  <si>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</si>
  <si>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</si>
  <si>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</si>
  <si>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</si>
  <si>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</si>
  <si>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</si>
  <si>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</si>
  <si>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</si>
  <si>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</si>
  <si>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</si>
  <si>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</si>
  <si>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</si>
  <si>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</si>
  <si>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</si>
  <si>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</si>
  <si>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</si>
  <si>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</si>
  <si>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</si>
  <si>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</si>
  <si>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</si>
  <si>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</si>
  <si>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</si>
  <si>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</si>
  <si>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</si>
  <si>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</si>
  <si>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</si>
  <si>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</si>
  <si>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</si>
  <si>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</si>
  <si>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</si>
  <si>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</si>
  <si>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</si>
  <si>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</si>
  <si>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</si>
  <si>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</si>
  <si>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</si>
  <si>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</si>
  <si>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</si>
  <si>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</si>
  <si>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</si>
  <si>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</si>
  <si>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</si>
  <si>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</si>
  <si>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</si>
  <si>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</si>
  <si>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</si>
  <si>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</si>
  <si>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</si>
  <si>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</si>
  <si>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</si>
  <si>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</si>
  <si>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</si>
  <si>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</si>
  <si>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</si>
  <si>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</si>
  <si>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</si>
  <si>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</si>
  <si>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</si>
  <si>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</si>
  <si>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</si>
  <si>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</si>
  <si>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</si>
  <si>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</si>
  <si>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</si>
  <si>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</si>
  <si>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</si>
  <si>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</si>
  <si>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</si>
  <si>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</si>
  <si>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</si>
  <si>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</si>
  <si>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</si>
  <si>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</si>
  <si>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</si>
  <si>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</si>
  <si>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</si>
  <si>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</si>
  <si>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</si>
  <si>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</si>
  <si>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</si>
  <si>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</si>
  <si>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</si>
  <si>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</si>
  <si>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财政对城镇职工基本医疗保险基金的补助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</si>
  <si>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</si>
  <si>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</si>
  <si>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</si>
  <si>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</si>
  <si>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</si>
  <si>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</si>
  <si>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</si>
  <si>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</si>
  <si>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</si>
  <si>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</si>
  <si>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</si>
  <si>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</si>
  <si>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</si>
  <si>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</si>
  <si>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</si>
  <si>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</si>
  <si>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</si>
  <si>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</si>
  <si>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</si>
  <si>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</si>
  <si>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</si>
  <si>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</si>
  <si>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</si>
  <si>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</si>
  <si>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</si>
  <si>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</si>
  <si>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</si>
  <si>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</si>
  <si>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</si>
  <si>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</si>
  <si>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</si>
  <si>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</si>
  <si>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</si>
  <si>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</si>
  <si>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</si>
  <si>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</si>
  <si>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</si>
  <si>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</si>
  <si>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</si>
  <si>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</si>
  <si>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</si>
  <si>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</si>
  <si>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</si>
  <si>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</si>
  <si>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</si>
  <si>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</si>
  <si>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</si>
  <si>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</si>
  <si>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</si>
  <si>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</si>
  <si>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</si>
  <si>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</si>
  <si>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</si>
  <si>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</si>
  <si>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</si>
  <si>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</si>
  <si>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</si>
  <si>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</si>
  <si>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</si>
  <si>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</si>
  <si>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</si>
  <si>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</si>
  <si>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</si>
  <si>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</si>
  <si>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</si>
  <si>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</si>
  <si>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</si>
  <si>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</si>
  <si>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</si>
  <si>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</si>
  <si>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</si>
  <si>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</si>
  <si>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</si>
  <si>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</si>
  <si>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</si>
  <si>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</si>
  <si>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</si>
  <si>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</si>
  <si>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</si>
  <si>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</si>
  <si>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</si>
  <si>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</si>
  <si>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</si>
  <si>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</si>
  <si>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</si>
  <si>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</si>
  <si>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</si>
  <si>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</si>
  <si>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</si>
  <si>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</si>
  <si>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</si>
  <si>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</si>
  <si>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</si>
  <si>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</si>
  <si>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</si>
  <si>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</si>
  <si>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</si>
  <si>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</si>
  <si>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</si>
  <si>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</si>
  <si>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</si>
  <si>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</si>
  <si>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</si>
  <si>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</si>
  <si>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</si>
  <si>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</si>
  <si>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</si>
  <si>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</si>
  <si>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</si>
  <si>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</si>
  <si>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</si>
  <si>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</si>
  <si>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</si>
  <si>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</si>
  <si>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</si>
  <si>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</si>
  <si>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</si>
  <si>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</si>
  <si>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</si>
  <si>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</si>
  <si>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</si>
  <si>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</si>
  <si>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</si>
  <si>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</si>
  <si>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</si>
  <si>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</si>
  <si>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</si>
  <si>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</si>
  <si>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</si>
  <si>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</si>
  <si>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</si>
  <si>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</si>
  <si>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</si>
  <si>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</si>
  <si>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</si>
  <si>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</si>
  <si>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</si>
  <si>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</si>
  <si>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</si>
  <si>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</si>
  <si>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</si>
  <si>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</si>
  <si>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</si>
  <si>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</si>
  <si>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</si>
  <si>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</si>
  <si>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</si>
  <si>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</si>
  <si>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</si>
  <si>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</si>
  <si>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</si>
  <si>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</si>
  <si>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</si>
  <si>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</si>
  <si>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</si>
  <si>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</si>
  <si>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</si>
  <si>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</si>
  <si>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</si>
  <si>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</si>
  <si>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</si>
  <si>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</si>
  <si>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</si>
  <si>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</si>
  <si>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</si>
  <si>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</si>
  <si>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</si>
  <si>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</si>
  <si>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</si>
  <si>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</si>
  <si>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</si>
  <si>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</si>
  <si>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</si>
  <si>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</si>
  <si>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</si>
  <si>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</si>
  <si>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</si>
  <si>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</si>
  <si>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</si>
  <si>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</si>
  <si>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</si>
  <si>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</si>
  <si>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</si>
  <si>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</si>
  <si>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</si>
  <si>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</si>
  <si>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</si>
  <si>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</si>
  <si>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</si>
  <si>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</si>
  <si>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</si>
  <si>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</si>
  <si>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产业化经营</t>
  </si>
  <si>
    <t xml:space="preserve">    科技示范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</si>
  <si>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</si>
  <si>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</si>
  <si>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</si>
  <si>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</si>
  <si>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</si>
  <si>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</si>
  <si>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</si>
  <si>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</si>
  <si>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</si>
  <si>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</si>
  <si>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</si>
  <si>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</si>
  <si>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</si>
  <si>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</si>
  <si>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</si>
  <si>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</si>
  <si>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</si>
  <si>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</si>
  <si>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</si>
  <si>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</si>
  <si>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</si>
  <si>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</si>
  <si>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</si>
  <si>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</si>
  <si>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</si>
  <si>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</si>
  <si>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</si>
  <si>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</si>
  <si>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</si>
  <si>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</si>
  <si>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</si>
  <si>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</si>
  <si>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</si>
  <si>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</si>
  <si>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</si>
  <si>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</si>
  <si>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</si>
  <si>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</si>
  <si>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</si>
  <si>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</si>
  <si>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</si>
  <si>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</si>
  <si>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</si>
  <si>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</si>
  <si>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</si>
  <si>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</si>
  <si>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</si>
  <si>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</si>
  <si>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</si>
  <si>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</si>
  <si>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</si>
  <si>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</si>
  <si>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</si>
  <si>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</si>
  <si>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</si>
  <si>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</si>
  <si>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</si>
  <si>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</si>
  <si>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</si>
  <si>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</si>
  <si>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</si>
  <si>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</si>
  <si>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</si>
  <si>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</si>
  <si>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</si>
  <si>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</si>
  <si>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</si>
  <si>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</si>
  <si>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车辆购置税用于老旧汽车报废更新补贴支出</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</si>
  <si>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</si>
  <si>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</si>
  <si>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</si>
  <si>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</si>
  <si>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</si>
  <si>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</si>
  <si>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</si>
  <si>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</si>
  <si>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</si>
  <si>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</si>
  <si>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</si>
  <si>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</si>
  <si>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</si>
  <si>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</si>
  <si>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</si>
  <si>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</si>
  <si>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</si>
  <si>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</si>
  <si>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</si>
  <si>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</si>
  <si>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</si>
  <si>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</si>
  <si>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</si>
  <si>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</si>
  <si>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</si>
  <si>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</si>
  <si>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</si>
  <si>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</si>
  <si>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</si>
  <si>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</si>
  <si>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</si>
  <si>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</si>
  <si>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</si>
  <si>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</si>
  <si>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</si>
  <si>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</si>
  <si>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</si>
  <si>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</si>
  <si>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</si>
  <si>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</si>
  <si>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</si>
  <si>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</si>
  <si>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</si>
  <si>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</si>
  <si>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</si>
  <si>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</si>
  <si>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</si>
  <si>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</si>
  <si>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</si>
  <si>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</si>
  <si>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</si>
  <si>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</si>
  <si>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</si>
  <si>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</si>
  <si>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</si>
  <si>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</si>
  <si>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</si>
  <si>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</si>
  <si>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</si>
  <si>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</si>
  <si>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</si>
  <si>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</si>
  <si>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</si>
  <si>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</si>
  <si>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</si>
  <si>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</si>
  <si>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</si>
  <si>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</si>
  <si>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</si>
  <si>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</si>
  <si>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</si>
  <si>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</si>
  <si>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</si>
  <si>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</si>
  <si>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</si>
  <si>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</si>
  <si>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</si>
  <si>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</si>
  <si>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</si>
  <si>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</si>
  <si>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</si>
  <si>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</si>
  <si>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</si>
  <si>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</si>
  <si>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</si>
  <si>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</si>
  <si>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</si>
  <si>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</si>
  <si>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</si>
  <si>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</si>
  <si>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</si>
  <si>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</si>
  <si>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</si>
  <si>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</si>
  <si>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</si>
  <si>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</si>
  <si>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</si>
  <si>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</si>
  <si>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</si>
  <si>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</si>
  <si>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</si>
  <si>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</si>
  <si>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</si>
  <si>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</si>
  <si>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</si>
  <si>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</si>
  <si>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</si>
  <si>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</si>
  <si>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</si>
  <si>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</si>
  <si>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</si>
  <si>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</si>
  <si>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</si>
  <si>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</si>
  <si>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</si>
  <si>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</si>
  <si>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</si>
  <si>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</si>
  <si>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</si>
  <si>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</si>
  <si>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</si>
  <si>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</si>
  <si>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</si>
  <si>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</si>
  <si>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</si>
  <si>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</si>
  <si>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</si>
  <si>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</si>
  <si>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</si>
  <si>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</si>
  <si>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</si>
  <si>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</si>
  <si>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</si>
  <si>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</si>
  <si>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</si>
  <si>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</si>
  <si>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</si>
  <si>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</si>
  <si>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</si>
  <si>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</si>
  <si>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</si>
  <si>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</si>
  <si>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</si>
  <si>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</si>
  <si>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</si>
  <si>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</si>
  <si>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</si>
  <si>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</si>
  <si>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</si>
  <si>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</si>
  <si>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</si>
  <si>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</si>
  <si>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</si>
  <si>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</si>
  <si>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</si>
  <si>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</si>
  <si>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</si>
  <si>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</si>
  <si>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</si>
  <si>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</si>
  <si>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</si>
  <si>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</si>
  <si>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</si>
  <si>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</si>
  <si>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</si>
  <si>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</si>
  <si>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</si>
  <si>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</si>
  <si>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</si>
  <si>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</si>
  <si>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</si>
  <si>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</si>
  <si>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</si>
  <si>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</si>
  <si>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</si>
  <si>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</si>
  <si>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</si>
  <si>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</si>
  <si>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</si>
  <si>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</si>
  <si>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</si>
  <si>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</si>
  <si>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</si>
  <si>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</si>
  <si>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</si>
  <si>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</si>
  <si>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</si>
  <si>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</si>
  <si>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</si>
  <si>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</si>
  <si>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</si>
  <si>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</si>
  <si>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</si>
  <si>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</si>
  <si>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</si>
  <si>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</si>
  <si>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</si>
  <si>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</si>
  <si>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</si>
  <si>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</si>
  <si>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</si>
  <si>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</si>
  <si>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</si>
  <si>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</si>
  <si>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</si>
  <si>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</si>
  <si>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</si>
  <si>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</si>
  <si>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</si>
  <si>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</si>
  <si>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</si>
  <si>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</si>
  <si>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</si>
  <si>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</si>
  <si>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</si>
  <si>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</si>
  <si>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</si>
  <si>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</si>
  <si>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</si>
  <si>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</si>
  <si>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</si>
  <si>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</si>
  <si>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</si>
  <si>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</si>
  <si>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</si>
  <si>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</si>
  <si>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</si>
  <si>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</si>
  <si>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</si>
  <si>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</si>
  <si>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</si>
  <si>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</si>
  <si>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</si>
  <si>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</si>
  <si>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</si>
  <si>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</si>
  <si>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</si>
  <si>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</si>
  <si>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</si>
  <si>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</si>
  <si>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</si>
  <si>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</si>
  <si>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</si>
  <si>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</si>
  <si>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</si>
  <si>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</si>
  <si>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</si>
  <si>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</si>
  <si>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r>
      <rPr>
        <sz val="10"/>
        <color indexed="0"/>
        <rFont val="宋体"/>
        <charset val="134"/>
      </rPr>
      <t xml:space="preserve">    </t>
    </r>
    <r>
      <rPr>
        <sz val="10"/>
        <color indexed="0"/>
        <rFont val="宋体"/>
        <charset val="134"/>
      </rPr>
      <t>地方政府向国际组织借款付息支出</t>
    </r>
  </si>
  <si>
    <r>
      <rPr>
        <sz val="10"/>
        <color indexed="0"/>
        <rFont val="宋体"/>
        <charset val="134"/>
      </rPr>
      <t xml:space="preserve">    </t>
    </r>
    <r>
      <rPr>
        <sz val="10"/>
        <color indexed="0"/>
        <rFont val="宋体"/>
        <charset val="134"/>
      </rPr>
      <t>地方政府其他一般债务付息支出</t>
    </r>
  </si>
  <si>
    <r>
      <rPr>
        <sz val="11"/>
        <rFont val="黑体"/>
        <charset val="134"/>
      </rPr>
      <t>附表</t>
    </r>
    <r>
      <rPr>
        <sz val="11"/>
        <rFont val="Times New Roman"/>
        <charset val="134"/>
      </rPr>
      <t>1-4</t>
    </r>
  </si>
  <si>
    <t>一般公共预算财政拨款基本支出决算表</t>
  </si>
  <si>
    <r>
      <rPr>
        <sz val="11"/>
        <rFont val="方正仿宋_GBK"/>
        <charset val="134"/>
      </rPr>
      <t>单位：万元</t>
    </r>
  </si>
  <si>
    <r>
      <rPr>
        <b/>
        <sz val="11"/>
        <rFont val="方正书宋_GBK"/>
        <charset val="134"/>
      </rPr>
      <t>科目编码</t>
    </r>
  </si>
  <si>
    <r>
      <rPr>
        <b/>
        <sz val="11"/>
        <rFont val="方正书宋_GBK"/>
        <charset val="134"/>
      </rPr>
      <t>科目名称</t>
    </r>
  </si>
  <si>
    <r>
      <rPr>
        <b/>
        <sz val="11"/>
        <rFont val="方正书宋_GBK"/>
        <charset val="134"/>
      </rPr>
      <t>决算数</t>
    </r>
  </si>
  <si>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</si>
  <si>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</si>
  <si>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</si>
  <si>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</si>
  <si>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</si>
  <si>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</si>
  <si>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</si>
  <si>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</si>
  <si>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</si>
  <si>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</si>
  <si>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</si>
  <si>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</si>
  <si>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</si>
  <si>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</si>
  <si>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</si>
  <si>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</si>
  <si>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</si>
  <si>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</si>
  <si>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</si>
  <si>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</si>
  <si>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</si>
  <si>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</si>
  <si>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</si>
  <si>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</si>
  <si>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</si>
  <si>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</si>
  <si>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</si>
  <si>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</si>
  <si>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</si>
  <si>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</si>
  <si>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</si>
  <si>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</si>
  <si>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</si>
  <si>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</si>
  <si>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</si>
  <si>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</si>
  <si>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</si>
  <si>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</si>
  <si>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</si>
  <si>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</si>
  <si>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</si>
  <si>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</si>
  <si>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</si>
  <si>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 xml:space="preserve">  住房公积金</t>
  </si>
  <si>
    <t>30312</t>
  </si>
  <si>
    <t xml:space="preserve">  提租补贴</t>
  </si>
  <si>
    <t>30313</t>
  </si>
  <si>
    <t xml:space="preserve">  购房补贴</t>
  </si>
  <si>
    <t>30314</t>
  </si>
  <si>
    <t xml:space="preserve">  采暖补贴</t>
  </si>
  <si>
    <t>30315</t>
  </si>
  <si>
    <t xml:space="preserve">  物业服务补贴</t>
  </si>
  <si>
    <t>30399</t>
  </si>
  <si>
    <t xml:space="preserve">  其他对个人和家庭的补助支出</t>
  </si>
  <si>
    <t>人员经费合计</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</si>
  <si>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</si>
  <si>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</si>
  <si>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</si>
  <si>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</si>
  <si>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</si>
  <si>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</si>
  <si>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</si>
  <si>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</si>
  <si>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</si>
  <si>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</si>
  <si>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</si>
  <si>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</si>
  <si>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</si>
  <si>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</si>
  <si>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</si>
  <si>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</si>
  <si>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</si>
  <si>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</si>
  <si>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</si>
  <si>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</si>
  <si>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</si>
  <si>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</si>
  <si>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</si>
  <si>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</si>
  <si>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</si>
  <si>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</si>
  <si>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</si>
  <si>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</si>
  <si>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</si>
  <si>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</si>
  <si>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</si>
  <si>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</si>
  <si>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</si>
  <si>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</si>
  <si>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</si>
  <si>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</si>
  <si>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</si>
  <si>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</si>
  <si>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</si>
  <si>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</si>
  <si>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</si>
  <si>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</si>
  <si>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</si>
  <si>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</si>
  <si>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</si>
  <si>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</si>
  <si>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</si>
  <si>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</si>
  <si>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</si>
  <si>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</si>
  <si>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</si>
  <si>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</si>
  <si>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</si>
  <si>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</si>
  <si>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</si>
  <si>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</si>
  <si>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</si>
  <si>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其他资本性支出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</si>
  <si>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</si>
  <si>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</si>
  <si>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</si>
  <si>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</si>
  <si>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</si>
  <si>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</si>
  <si>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</si>
  <si>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</si>
  <si>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</si>
  <si>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</si>
  <si>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</si>
  <si>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</si>
  <si>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</si>
  <si>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</si>
  <si>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</si>
  <si>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</si>
  <si>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</si>
  <si>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</si>
  <si>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</si>
  <si>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</si>
  <si>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</si>
  <si>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</si>
  <si>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</si>
  <si>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</si>
  <si>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</si>
  <si>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</si>
  <si>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31020</t>
  </si>
  <si>
    <t xml:space="preserve">  产权参股</t>
  </si>
  <si>
    <t>31099</t>
  </si>
  <si>
    <t xml:space="preserve">  其他资本性支出</t>
  </si>
  <si>
    <t>304</t>
  </si>
  <si>
    <t>对企事业单位的补贴</t>
  </si>
  <si>
    <t>30401</t>
  </si>
  <si>
    <t xml:space="preserve">  企业政策性补贴</t>
  </si>
  <si>
    <t>30402</t>
  </si>
  <si>
    <t xml:space="preserve">  事业单位补贴</t>
  </si>
  <si>
    <t>30403</t>
  </si>
  <si>
    <t xml:space="preserve">  财政贴息</t>
  </si>
  <si>
    <t>30499</t>
  </si>
  <si>
    <t xml:space="preserve">  其他对企事业单位的补贴</t>
  </si>
  <si>
    <t>307</t>
  </si>
  <si>
    <t>债务利息支出</t>
  </si>
  <si>
    <t>30701</t>
  </si>
  <si>
    <t xml:space="preserve">  国内债务付息</t>
  </si>
  <si>
    <t>30707</t>
  </si>
  <si>
    <t xml:space="preserve">  国外债务付息</t>
  </si>
  <si>
    <t>399</t>
  </si>
  <si>
    <t>其他支出</t>
  </si>
  <si>
    <t>39906</t>
  </si>
  <si>
    <t xml:space="preserve">  赠与</t>
  </si>
  <si>
    <t>公用经费合计</t>
  </si>
  <si>
    <t>基本支出总计</t>
  </si>
  <si>
    <r>
      <rPr>
        <sz val="11"/>
        <rFont val="黑体"/>
        <charset val="134"/>
      </rPr>
      <t>附表</t>
    </r>
    <r>
      <rPr>
        <sz val="11"/>
        <rFont val="Times New Roman"/>
        <charset val="134"/>
      </rPr>
      <t>1-5</t>
    </r>
  </si>
  <si>
    <t>一般公共预算税收返还、一般性和专项转移支付分地区
情况表</t>
  </si>
  <si>
    <r>
      <rPr>
        <sz val="10.5"/>
        <rFont val="方正仿宋_GBK"/>
        <charset val="134"/>
      </rPr>
      <t>单位：万元</t>
    </r>
  </si>
  <si>
    <t>地区名称</t>
  </si>
  <si>
    <r>
      <rPr>
        <b/>
        <sz val="11"/>
        <rFont val="方正书宋_GBK"/>
        <charset val="134"/>
      </rPr>
      <t>税收返还</t>
    </r>
  </si>
  <si>
    <r>
      <rPr>
        <b/>
        <sz val="11"/>
        <rFont val="方正书宋_GBK"/>
        <charset val="134"/>
      </rPr>
      <t>一般性转移支付</t>
    </r>
  </si>
  <si>
    <t>专项转移支付</t>
  </si>
  <si>
    <r>
      <rPr>
        <b/>
        <sz val="9"/>
        <rFont val="方正书宋_GBK"/>
        <charset val="134"/>
      </rPr>
      <t>科目编码</t>
    </r>
  </si>
  <si>
    <r>
      <rPr>
        <b/>
        <sz val="9"/>
        <rFont val="方正书宋_GBK"/>
        <charset val="134"/>
      </rPr>
      <t>科目（单位）名称</t>
    </r>
  </si>
  <si>
    <r>
      <rPr>
        <b/>
        <sz val="9"/>
        <rFont val="方正书宋_GBK"/>
        <charset val="134"/>
      </rPr>
      <t>合计</t>
    </r>
  </si>
  <si>
    <t>唐山市滦县</t>
  </si>
  <si>
    <t>201</t>
  </si>
  <si>
    <r>
      <rPr>
        <sz val="9"/>
        <rFont val="方正仿宋_GBK"/>
        <charset val="134"/>
      </rPr>
      <t>一般公共服务支出类合计</t>
    </r>
  </si>
  <si>
    <r>
      <rPr>
        <b/>
        <sz val="11"/>
        <rFont val="方正仿宋_GBK"/>
        <charset val="134"/>
      </rPr>
      <t>合计</t>
    </r>
  </si>
  <si>
    <t>232</t>
  </si>
  <si>
    <r>
      <rPr>
        <sz val="9"/>
        <rFont val="宋体"/>
        <charset val="134"/>
      </rPr>
      <t>债务付息支出类合计</t>
    </r>
  </si>
  <si>
    <t>23203</t>
  </si>
  <si>
    <r>
      <rPr>
        <sz val="9"/>
        <rFont val="Times New Roman"/>
        <charset val="134"/>
      </rPr>
      <t xml:space="preserve"> </t>
    </r>
    <r>
      <rPr>
        <sz val="9"/>
        <rFont val="宋体"/>
        <charset val="134"/>
      </rPr>
      <t>地方政府一般债务付息支出款合计</t>
    </r>
  </si>
  <si>
    <t>2320301</t>
  </si>
  <si>
    <r>
      <rPr>
        <sz val="9"/>
        <rFont val="Times New Roman"/>
        <charset val="134"/>
      </rPr>
      <t xml:space="preserve">  </t>
    </r>
    <r>
      <rPr>
        <sz val="9"/>
        <rFont val="宋体"/>
        <charset val="134"/>
      </rPr>
      <t>地方政府一般债券付息支出项合计</t>
    </r>
  </si>
  <si>
    <r>
      <rPr>
        <sz val="11"/>
        <rFont val="黑体"/>
        <charset val="134"/>
      </rPr>
      <t>附表</t>
    </r>
    <r>
      <rPr>
        <sz val="11"/>
        <rFont val="Times New Roman"/>
        <charset val="134"/>
      </rPr>
      <t>1-6</t>
    </r>
  </si>
  <si>
    <t>一般公共预算专项转移支付分项目情况表</t>
  </si>
  <si>
    <t>项目名称</t>
  </si>
  <si>
    <t xml:space="preserve">      一般公共服务</t>
  </si>
  <si>
    <t xml:space="preserve">      外交</t>
  </si>
  <si>
    <t xml:space="preserve">      国防</t>
  </si>
  <si>
    <t xml:space="preserve">      公共安全</t>
  </si>
  <si>
    <t>提前下达2017年出入境证件制作及管理补助资金的通知</t>
  </si>
  <si>
    <t>关于提前下达2017年度法院建设补助资金的通知</t>
  </si>
  <si>
    <t xml:space="preserve">      教育</t>
  </si>
  <si>
    <t>河北省财政厅  河北省教育厅关于提前下达2017年学生资助中央补助资金（普通高中助学）预算的通知</t>
  </si>
  <si>
    <t>河北省财政厅  河北省教育厅关于提前下达2017年支持学前教育发展中央专项资金预算的通知</t>
  </si>
  <si>
    <t>河北省财政厅  河北省教育厅关于提前下达2017年普通高中助学金省级补助资金预算的通知</t>
  </si>
  <si>
    <t>河北省财政厅  河北省教育厅关于提前下达2017年现代职业教育质量提升计划中央补助资金预算的通知</t>
  </si>
  <si>
    <t>河北省财政厅等三部门关于提前下达2017年中等职业教育免学费和助学金中央补助经费预算的通知</t>
  </si>
  <si>
    <t>河北省财政厅等三部门关于提前下达2017年省级现代职业教育发展专项资金预算的通知</t>
  </si>
  <si>
    <t>关于下达2017年学生资助（普通高中部分）中央补助经费预算的通知</t>
  </si>
  <si>
    <t>河北省财政厅  河北省教育厅  河北省人力资源和社会保障厅关于下达2017年学生资助（中等职业学校国家助学金和免学费）中央补助经费预算的通知</t>
  </si>
  <si>
    <t>河北省财政厅 河北省教育厅关于下达2017年现代职业教育质量提升计划专项资金预算的通知</t>
  </si>
  <si>
    <t>河北省财政厅 河北省教育厅关于调整下达2017年职业院校教师素质提高计划中央专项资金预算的通知</t>
  </si>
  <si>
    <t>河北省财政厅 河北省教育厅关于下达2017年支持学前教育发展中央专项资金的通知</t>
  </si>
  <si>
    <t>河北省财政厅 河北省教育厅关于下达2017年普通高中（建档立卡学生资助）省级补助资金预算的通知</t>
  </si>
  <si>
    <t xml:space="preserve">      科学技术</t>
  </si>
  <si>
    <t>河北省财政厅 河北省科学技术厅关于提前下达2017年支持市县科技创新和科学普及省级专项资金（第三批）的通知</t>
  </si>
  <si>
    <t>关于提前下达2017年省级农业科技成果转化及推广专项资金的通知</t>
  </si>
  <si>
    <t xml:space="preserve">      文化体育与传媒</t>
  </si>
  <si>
    <t>关于提前下达2017年省级公共文化服务体系建设补助资金（第二批）的通知</t>
  </si>
  <si>
    <t>关于提前下达2017年省级文化产业发展引导资金的通知</t>
  </si>
  <si>
    <t>关于提前下达2017年省级非物质文化遗产保护专项资金的通知</t>
  </si>
  <si>
    <t>关于提前下达2017年省级宣传文化（发展）专项资金的通知</t>
  </si>
  <si>
    <t>关于提前下达2017年中央补助地方公共文化服务体系建设专项资金的通知</t>
  </si>
  <si>
    <t>关于下达2017年中央补助地方公共文化服务体系建设专项资金预算的通知</t>
  </si>
  <si>
    <t xml:space="preserve">      社会保障和就业</t>
  </si>
  <si>
    <t>河北省财政厅关于提前下达2017年老党员中央生活补贴补助资金的通知</t>
  </si>
  <si>
    <t>河北省财政厅关于提前下达2017年老党员生活省级补贴补助资金的通知</t>
  </si>
  <si>
    <t>河北省财政厅关于下达老党员生活补贴中央补助资金的通知</t>
  </si>
  <si>
    <t>河北省财政厅关于下达2017年老党员中央和省级生活补贴资金的通知</t>
  </si>
  <si>
    <t>关于提前下达2017年省级残疾人事业发展补助资金的通知</t>
  </si>
  <si>
    <t>关于提前下达2017年就业补助资金的通知</t>
  </si>
  <si>
    <t>关于提前下达2017年社区建设和地名管理补助资金的通知</t>
  </si>
  <si>
    <t>关于提前下达2017年中央财政孤儿基本生活保障补助的通知</t>
  </si>
  <si>
    <t>关于提前下达2017年省级养老服务体系建设的通知</t>
  </si>
  <si>
    <t>关于提前下达2017年流浪乞讨人员救助补助的通知</t>
  </si>
  <si>
    <t>关于提前下达2017年中央财政困难群众基本生活救助的通知</t>
  </si>
  <si>
    <t>关于提前下达2017年中央退役安置补助经费的通知</t>
  </si>
  <si>
    <t>关于提前下达2017年优抚对象补助经费的通知</t>
  </si>
  <si>
    <t>关于提起下达2017年优抚对象补助经费的通知</t>
  </si>
  <si>
    <t>关于提前下达2017年中央残疾人事业发展补助资金的通知</t>
  </si>
  <si>
    <t>关于下达2017年退役安置补助经费的通知</t>
  </si>
  <si>
    <t>关于下达2017年中央优抚对象补助经费的通知</t>
  </si>
  <si>
    <t>关于下达2017年中央财政困难群众救助补助资金的通知</t>
  </si>
  <si>
    <t>关于下达2017年残疾人事业发展补助资金（一般公共预算）的通知</t>
  </si>
  <si>
    <t>关于调整2017年中央和省级困难群众基本生活救助补助资金提前通知额度的通知</t>
  </si>
  <si>
    <t>关于下达2017年第二批中央补助就业专项资金的通知</t>
  </si>
  <si>
    <t>关于下达2017年中央财政退役安置补助经费（第三批）的通知</t>
  </si>
  <si>
    <t>关于下达2017年中央财政退役安置补助经费（第一批）的通知</t>
  </si>
  <si>
    <t>关于下达2017年优抚对象抚恤和生活补助经费的通知</t>
  </si>
  <si>
    <t>关于结算2017年省以上就业专项资金的通知</t>
  </si>
  <si>
    <t>关于下达2017年自然灾害生活补助资金的通知</t>
  </si>
  <si>
    <t xml:space="preserve">      医疗卫生</t>
  </si>
  <si>
    <t>关于提前下达2017年中央财政医疗救助资金的通知</t>
  </si>
  <si>
    <t>关于提前下达2017年中央优抚对象医疗保障经费的通知</t>
  </si>
  <si>
    <t>关于提前下达2017年中央计划生育转移支付资金预算指标的通知</t>
  </si>
  <si>
    <t>提前下达2017年中央公共卫生服务补助资金预算指标的通知-食品药品监管经费</t>
  </si>
  <si>
    <t>关于提前下达中央2017年医疗服务能力建设补助资金的通知（县级公立医院改革）</t>
  </si>
  <si>
    <t>提前下达2017年中央公共卫生服务补助资金预算指标的通知</t>
  </si>
  <si>
    <t>提前下达中央2017年重大公共卫生服务补助资金预算指标的通知</t>
  </si>
  <si>
    <t>提前下达中央2017年基本药物制度补助资金预算指标的通知</t>
  </si>
  <si>
    <t>关于下达2017年省级中医药事业发展结算资金的通知</t>
  </si>
  <si>
    <t>关于下达2017年省级公共卫生服务补助资金（第二批）的通知</t>
  </si>
  <si>
    <t>关于下达2017年省级公共卫生服务补助资金（第三批）的通知</t>
  </si>
  <si>
    <t>关于下达2017年省级计划生育服务补助资金（第二批）的通知</t>
  </si>
  <si>
    <t>关于下达2017年中央优抚对象医疗保障经费的通知</t>
  </si>
  <si>
    <t>关于下达2017年中央城乡医疗救助补助资金的通知</t>
  </si>
  <si>
    <t>关于下达2017年中央财政计划生育服务补助资金的通知</t>
  </si>
  <si>
    <t>关于下达2017年中央基本药物制度补助结算资金的通知</t>
  </si>
  <si>
    <t>关于下达2017年中央基本公共卫生服务补助结算资金的通知</t>
  </si>
  <si>
    <t>关于下达中央2017年重大公共卫生服务补助结算资金的通知（收回本级使用）</t>
  </si>
  <si>
    <t>关于下达2017年中央财政医疗服务能力提升补助资金（第二批）的通知</t>
  </si>
  <si>
    <t>关于预下达中央2018年重大公共卫生部分补助资金的通知</t>
  </si>
  <si>
    <t xml:space="preserve">      节能环保</t>
  </si>
  <si>
    <t>关于提前下达2017年中央财政林业生态保护恢复资金的通知-完善退耕还林</t>
  </si>
  <si>
    <t>关于提前下达2017年大气污染防治（电力需求侧管理）专项资金的通知</t>
  </si>
  <si>
    <t>关于预拨2016年中央工业企业结构调整专项奖补资金梯级奖补部分的通知</t>
  </si>
  <si>
    <t>关于预拨2017年工业企业结构调整专项奖补资金的通知</t>
  </si>
  <si>
    <t xml:space="preserve">      城乡社区</t>
  </si>
  <si>
    <t xml:space="preserve">      农林水</t>
  </si>
  <si>
    <t>关于提前下达2017年省级普惠金融发展专项（涉农贷款增量奖励和定向费用补贴）资金的通知</t>
  </si>
  <si>
    <t>关于提前下达中央2017年普惠金融发展专项（涉农贷款增量奖励和定向费用补贴）资金的通知</t>
  </si>
  <si>
    <t>关于提前下达中央2017年普惠金融发展专项（县域金融机构涉农贷款增量奖励和新型金融机构定向费用补贴资金）的通知</t>
  </si>
  <si>
    <t>提前下达中央2017年普惠金融发展专项（创业担保贷款贴息奖补）资金</t>
  </si>
  <si>
    <t>关于下达2017年中央财政农林业保险保费补贴预算指标的通知</t>
  </si>
  <si>
    <t>河北省财政厅关于下达2017年第二批省级普惠金融发展专项（涉农贷款增量奖励和定向费用补贴）资金预算指标的通知</t>
  </si>
  <si>
    <t>关于拨付2017年度中央财政普惠金融发展专项（创业担保贷款贴息奖补）资金的通知</t>
  </si>
  <si>
    <t>河北省财政厅关于拨付2017年中央财政普惠金融发展专项（定向费用补贴和涉农贷款增量奖励）资金的通知</t>
  </si>
  <si>
    <t>河北省财政厅关于拨付2017年省级普惠金融发展专项（定向费用补贴和涉农贷款增量奖励）</t>
  </si>
  <si>
    <t>关于提前下达2017年省级地下水超采综合治理专项资金的通知</t>
  </si>
  <si>
    <t>关于提前下达2017年省级农产品质量安全及疫病防治专项转移支付指标的通知</t>
  </si>
  <si>
    <t>关于提前下达2017年部分省级林业发展改革补助资金（第二批）</t>
  </si>
  <si>
    <t>关于提前下达2017年省级农田水利和水土保持补助资金的通知</t>
  </si>
  <si>
    <t>关于提前下达2017年省级新型农业经营主体示范带动专项转移支付指标的通知</t>
  </si>
  <si>
    <t>关于提前下达2017年中央财政林业改革发展补助资金的通知</t>
  </si>
  <si>
    <t>关于提前下达2017年农业生产发展资金（用于耕地地力保护）专项转移支付预算的通知</t>
  </si>
  <si>
    <t>关于拨付2017年农业生产发展资金（用于耕地地力保护）的通知</t>
  </si>
  <si>
    <t>关于提前下达2017年中央农村土地承包经营权确权登记颁证专项转移支付预算的通知</t>
  </si>
  <si>
    <t>关于提前下达2017年中央农业生产发展（农机购置补贴）专项转移支付预算资金的通知</t>
  </si>
  <si>
    <t>关于调整2017年中央农业生产发展（农机购置补贴）资金的通知</t>
  </si>
  <si>
    <t>关于下达2017年度省级地下水超采综合治理专项资金的通知</t>
  </si>
  <si>
    <t>关于下达2017年中央农业生产救灾资金的通知</t>
  </si>
  <si>
    <t>关于下达2017年中央水利发展资金（地下水超采综合治理试点资金）的通知</t>
  </si>
  <si>
    <t>关于下达2017年中央水利发展资金（地下水超采综合治理试点第二批资金）的通知</t>
  </si>
  <si>
    <t>关于下达2017年中央水利发展资金的通知</t>
  </si>
  <si>
    <t>关于下达2017年农业生产发展资金（新型农民培育项目）的通知</t>
  </si>
  <si>
    <t>关于下达2017年农业生产发展资金（农机深松项目）的通知</t>
  </si>
  <si>
    <t>关于下达 2017年农业生产发展资金（粮改饲试点项目）的通知</t>
  </si>
  <si>
    <t>关于下达2017年动物防疫中央补助经费的通知</t>
  </si>
  <si>
    <t>关于下达2017年农业资源及生态保护补助资金的通知</t>
  </si>
  <si>
    <t>关于下达2017年中央财政林业改革发展补助资金的通知（森林公安补助）</t>
  </si>
  <si>
    <t>关于调整2017年度省级地下水超采综合治理专项资金的通知</t>
  </si>
  <si>
    <t>关于下达2017年省级江河湖库水系综合整治（河长制公示牌制作）专项资金的通知</t>
  </si>
  <si>
    <t>关于提前下达2017年中央财政农业综合开发资金的通知</t>
  </si>
  <si>
    <t>关于下达2017年第二批省级农业综合开发配套专项资金的通知</t>
  </si>
  <si>
    <t>关于下达2017年省级农业综合开发配套专项资金的通知(产业化经营财政补助项目)</t>
  </si>
  <si>
    <t>关于调整2017年农业综合开发项目财政资金指标的通知</t>
  </si>
  <si>
    <t>关于2017年第二批农业综合开发项目中央财政资金指标调整的通知</t>
  </si>
  <si>
    <t>河北省财政厅关于下达2017年度普惠金融发展专项资金（PPP项目以奖代补资金）的通知</t>
  </si>
  <si>
    <t xml:space="preserve">      交通运输</t>
  </si>
  <si>
    <t>关于下达2017年城市公交车成品油价格补助资金（第一批）的通知</t>
  </si>
  <si>
    <t>河北省财政厅 河北省交通运输厅关于下达道路场站建设及事业发展（普通公路超限检测站治超）专项资金的通知</t>
  </si>
  <si>
    <t>关于下达2015-2016年城市公交车成品油价格补助资金（第二批）的通知</t>
  </si>
  <si>
    <t xml:space="preserve">      资源勘探电力信息等</t>
  </si>
  <si>
    <t>关于调整细化2016—2017年化解钢铁过剩产能专项资金的通知</t>
  </si>
  <si>
    <t>关于下达2017年省级工业转型升级（技改）专项资金的通知</t>
  </si>
  <si>
    <t>河北省财政厅 河北省发展和改革委员会关于清算2017年化解钢铁过剩产能专项资金的通知</t>
  </si>
  <si>
    <t xml:space="preserve">      商业服务业等</t>
  </si>
  <si>
    <t xml:space="preserve">      金融</t>
  </si>
  <si>
    <t xml:space="preserve">      国土海洋气象等</t>
  </si>
  <si>
    <t>关于下达2017年省级新增建设用地土地有偿使用费安排的支出预算的通知</t>
  </si>
  <si>
    <t>河北省财政厅 河北省国土资源厅关于清算提前下达2017年新增费返还市县资金（25%部分）的通知</t>
  </si>
  <si>
    <t>河北省财政厅 河北省国土资源厅关于清算提前下达2017年省级矿产资源及地质环境保护专项资金的通知</t>
  </si>
  <si>
    <t>关于提前下达2017年省级矿产资源及地质环境保护专项资金的通知</t>
  </si>
  <si>
    <t xml:space="preserve">      住房保障</t>
  </si>
  <si>
    <t>关于提前下达2017年中央财政农村危房改造补助资金的通知</t>
  </si>
  <si>
    <t>关于下达农村危房改造补助资金的通知</t>
  </si>
  <si>
    <t>河北省财政厅 河北省住房和城乡建设厅关于下达2017年省级城镇保障性安居工程专项补助资金的通知</t>
  </si>
  <si>
    <t>河北省财政厅 河北省住房和城乡建设厅关于下达2017年中央财政城镇保障性安居工程专项资金的通知</t>
  </si>
  <si>
    <t xml:space="preserve">      粮油物资储备</t>
  </si>
  <si>
    <t xml:space="preserve">      其他收入</t>
  </si>
  <si>
    <t>合计</t>
  </si>
  <si>
    <r>
      <rPr>
        <sz val="11"/>
        <rFont val="黑体"/>
        <charset val="134"/>
      </rPr>
      <t>附表</t>
    </r>
    <r>
      <rPr>
        <sz val="11"/>
        <rFont val="Times New Roman"/>
        <charset val="134"/>
      </rPr>
      <t>1-7</t>
    </r>
  </si>
  <si>
    <t>2017年度滦县政府性基金收入决算表</t>
  </si>
  <si>
    <t>项目</t>
  </si>
  <si>
    <t>政府性基金收入</t>
  </si>
  <si>
    <t>国家电影事业发展专项资金收入</t>
  </si>
  <si>
    <t>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</si>
  <si>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</si>
  <si>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</si>
  <si>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</si>
  <si>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</si>
  <si>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</si>
  <si>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城市公用事业附加收入</t>
  </si>
  <si>
    <t>国有土地收益基金收入</t>
  </si>
  <si>
    <t>农业土地开发资金收入</t>
  </si>
  <si>
    <t>新增建设用地土地有偿使用费收入</t>
  </si>
  <si>
    <t xml:space="preserve">  中央新增建设用地土地有偿使用费收入</t>
  </si>
  <si>
    <t xml:space="preserve">  地方新增建设用地土地有偿使用费收入</t>
  </si>
  <si>
    <t>彩票公益金收入</t>
  </si>
  <si>
    <t xml:space="preserve">  福利彩票公益金收入</t>
  </si>
  <si>
    <t xml:space="preserve">  体育彩票公益金收入</t>
  </si>
  <si>
    <t>城市基础设施配套费收入</t>
  </si>
  <si>
    <t>污水处理费收入</t>
  </si>
  <si>
    <t>车辆通行费</t>
  </si>
  <si>
    <t>新型墙体材料专项基金收入</t>
  </si>
  <si>
    <t>其他政府性基金收入</t>
  </si>
  <si>
    <r>
      <rPr>
        <sz val="11"/>
        <rFont val="黑体"/>
        <charset val="134"/>
      </rPr>
      <t>附表</t>
    </r>
    <r>
      <rPr>
        <sz val="11"/>
        <rFont val="Times New Roman"/>
        <charset val="134"/>
      </rPr>
      <t>1-8</t>
    </r>
  </si>
  <si>
    <t>2016年度滦县政府性基金支出决算表</t>
  </si>
  <si>
    <t>科目（单位）名称</t>
  </si>
  <si>
    <t xml:space="preserve">  国家电影事业发展专项资金及对应专项债务收入安排的支出</t>
  </si>
  <si>
    <t xml:space="preserve">  国有土地使用权出让收入及对应专项债务收入安排的支出</t>
  </si>
  <si>
    <t xml:space="preserve">  城市公用事业附加及对应专项债务收入安排的支出</t>
  </si>
  <si>
    <t xml:space="preserve">  国有土地收益基金及对应专项债务收入安排的支出</t>
  </si>
  <si>
    <t xml:space="preserve">  农业土地开发资金及对应专项债务收入安排的支出</t>
  </si>
  <si>
    <t xml:space="preserve">  城市基础设施配套费及对应专项债务收入安排的支出</t>
  </si>
  <si>
    <t xml:space="preserve">  污水处理费及对应专项债务收入安排的支出</t>
  </si>
  <si>
    <t>旅游发展基金支出</t>
  </si>
  <si>
    <t xml:space="preserve">  彩票公益金及对应专项债务收入安排的支出</t>
  </si>
  <si>
    <t xml:space="preserve">  其他政府性基金及对应专项债务收入安排的支出</t>
  </si>
  <si>
    <t>政府性基金支出合计</t>
  </si>
  <si>
    <t>2010101</t>
  </si>
  <si>
    <r>
      <rPr>
        <sz val="11"/>
        <rFont val="Times New Roman"/>
        <charset val="134"/>
      </rPr>
      <t xml:space="preserve">  </t>
    </r>
    <r>
      <rPr>
        <sz val="11"/>
        <rFont val="方正仿宋_GBK"/>
        <charset val="134"/>
      </rPr>
      <t>行政运行项合计</t>
    </r>
  </si>
  <si>
    <r>
      <rPr>
        <sz val="11"/>
        <rFont val="黑体"/>
        <charset val="134"/>
      </rPr>
      <t>附表</t>
    </r>
    <r>
      <rPr>
        <sz val="11"/>
        <rFont val="Times New Roman"/>
        <charset val="134"/>
      </rPr>
      <t>1-9</t>
    </r>
  </si>
  <si>
    <t>2017年度滦县政府性基金本级支出决算表</t>
  </si>
  <si>
    <t>核电站乏燃料处理处置基金支出</t>
  </si>
  <si>
    <t>2010199</t>
  </si>
  <si>
    <r>
      <rPr>
        <sz val="11"/>
        <rFont val="Times New Roman"/>
        <charset val="134"/>
      </rPr>
      <t xml:space="preserve">  </t>
    </r>
    <r>
      <rPr>
        <sz val="11"/>
        <rFont val="方正仿宋_GBK"/>
        <charset val="134"/>
      </rPr>
      <t>其他人大事务支出项合计</t>
    </r>
  </si>
  <si>
    <t xml:space="preserve">  乏燃料运输</t>
  </si>
  <si>
    <r>
      <rPr>
        <sz val="11"/>
        <rFont val="方正仿宋_GBK"/>
        <charset val="134"/>
      </rPr>
      <t>一般公共服务支出类合计</t>
    </r>
  </si>
  <si>
    <t xml:space="preserve">  乏燃料离堆贮存</t>
  </si>
  <si>
    <t>20101</t>
  </si>
  <si>
    <r>
      <rPr>
        <sz val="11"/>
        <rFont val="Times New Roman"/>
        <charset val="134"/>
      </rPr>
      <t xml:space="preserve"> </t>
    </r>
    <r>
      <rPr>
        <sz val="11"/>
        <rFont val="方正仿宋_GBK"/>
        <charset val="134"/>
      </rPr>
      <t>人大事务款合计</t>
    </r>
  </si>
  <si>
    <t xml:space="preserve">  乏燃料后处理</t>
  </si>
  <si>
    <t xml:space="preserve">  高放废物的处理处置</t>
  </si>
  <si>
    <t xml:space="preserve">  乏燃料后处理厂的建设、运行、改造和退役</t>
  </si>
  <si>
    <t xml:space="preserve">  其他乏燃料处理处置基金支出</t>
  </si>
  <si>
    <t>国家电影事业发展专项资金相关支出</t>
  </si>
  <si>
    <t xml:space="preserve">    资助国产影片放映</t>
  </si>
  <si>
    <t xml:space="preserve">    资助城市影院</t>
  </si>
  <si>
    <t xml:space="preserve">    资助少数民族电影译制</t>
  </si>
  <si>
    <t xml:space="preserve">    其他国家电影事业发展专项资金支出</t>
  </si>
  <si>
    <t xml:space="preserve">  国家电影事业发展专项资金债务付息支出</t>
  </si>
  <si>
    <t xml:space="preserve">  国家电影事业发展专项资金债务发行费用支出</t>
  </si>
  <si>
    <t>大中型水库移民后期扶持基金支出</t>
  </si>
  <si>
    <t xml:space="preserve">  移民补助</t>
  </si>
  <si>
    <t xml:space="preserve">  基础设施建设和经济发展</t>
  </si>
  <si>
    <t xml:space="preserve">  其他大中型水库移民后期扶持基金支出</t>
  </si>
  <si>
    <t>小型水库移民扶助基金相关支出</t>
  </si>
  <si>
    <t xml:space="preserve">  小型水库移民扶助基金及对应专项债务收入安排的支出</t>
  </si>
  <si>
    <t xml:space="preserve">    移民补助</t>
  </si>
  <si>
    <t xml:space="preserve">    基础设施建设和经济发展</t>
  </si>
  <si>
    <t xml:space="preserve">    其他小型水库移民扶助基金支出</t>
  </si>
  <si>
    <t xml:space="preserve">  小型水库移民扶助基金债务付息支出</t>
  </si>
  <si>
    <t xml:space="preserve">  小型水库移民扶助基金债务发行费用支出</t>
  </si>
  <si>
    <t>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</si>
  <si>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</si>
  <si>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</si>
  <si>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</si>
  <si>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</si>
  <si>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废弃电器电子产品处理基金支出</t>
  </si>
  <si>
    <t xml:space="preserve">  回收处理费用补贴</t>
  </si>
  <si>
    <t xml:space="preserve">  信息系统建设</t>
  </si>
  <si>
    <t xml:space="preserve">  基金征管经费</t>
  </si>
  <si>
    <t xml:space="preserve">  其他废弃电器电子产品处理基金支出</t>
  </si>
  <si>
    <t>国有土地使用权出让相关支出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</si>
  <si>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</si>
  <si>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</si>
  <si>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</si>
  <si>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</si>
  <si>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</si>
  <si>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</si>
  <si>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</si>
  <si>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</si>
  <si>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</si>
  <si>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</si>
  <si>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</si>
  <si>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国有土地使用权出让债务付息支出</t>
  </si>
  <si>
    <t xml:space="preserve">  国有土地使用权出让债务发行费用支出</t>
  </si>
  <si>
    <t>城市公用事业附加相关支出</t>
  </si>
  <si>
    <t xml:space="preserve">    城市公共设施</t>
  </si>
  <si>
    <t xml:space="preserve">    城市环境卫生</t>
  </si>
  <si>
    <t xml:space="preserve">    公有房屋</t>
  </si>
  <si>
    <t xml:space="preserve">    城市防洪</t>
  </si>
  <si>
    <t xml:space="preserve">    其他城市公用事业附加安排的支出</t>
  </si>
  <si>
    <t xml:space="preserve">  城市公用事业附加债务付息支出</t>
  </si>
  <si>
    <t xml:space="preserve">  城市公用事业附加债务发行费用支出</t>
  </si>
  <si>
    <t>国有土地收益基金相关支出</t>
  </si>
  <si>
    <t xml:space="preserve">    其他国有土地收益基金支出</t>
  </si>
  <si>
    <t xml:space="preserve">  国有土地收益基金债务付息支出</t>
  </si>
  <si>
    <t xml:space="preserve">  国有土地收益基金债务发行费用支出</t>
  </si>
  <si>
    <t>农业土地开发资金相关支出</t>
  </si>
  <si>
    <t xml:space="preserve">  农业土地开发资金债务付息支出</t>
  </si>
  <si>
    <t xml:space="preserve">  农业土地开发资金债务发行费用支出</t>
  </si>
  <si>
    <t>城市基础设施配套费相关支出</t>
  </si>
  <si>
    <t xml:space="preserve">    其他城市基础设施配套费安排的支出</t>
  </si>
  <si>
    <t xml:space="preserve">  城市基础设施配套费债务付息支出</t>
  </si>
  <si>
    <t xml:space="preserve">  城市基础设施配套费债务发行费用支出</t>
  </si>
  <si>
    <t>污水处理费相关支出</t>
  </si>
  <si>
    <t xml:space="preserve">    污水处理设施建设和运营</t>
  </si>
  <si>
    <t xml:space="preserve">    代征手续费</t>
  </si>
  <si>
    <t xml:space="preserve">    其他污水处理费安排的支出</t>
  </si>
  <si>
    <t xml:space="preserve">  污水处理费债务付息支出</t>
  </si>
  <si>
    <t xml:space="preserve">  污水处理费债务发行费用支出</t>
  </si>
  <si>
    <t>大中型水库库区基金相关支出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</si>
  <si>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</si>
  <si>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</si>
  <si>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</si>
  <si>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</si>
  <si>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大中型水库库区基金债务付息支出</t>
  </si>
  <si>
    <t xml:space="preserve">  大中型水库库区基金债务发行费用支出</t>
  </si>
  <si>
    <t>三峡水库库区基金支出</t>
  </si>
  <si>
    <t xml:space="preserve">  解决移民遗留问题</t>
  </si>
  <si>
    <t xml:space="preserve">  库区维护和管理</t>
  </si>
  <si>
    <t xml:space="preserve">  其他三峡水库库区基金支出</t>
  </si>
  <si>
    <t>国家重大水利工程建设相关支出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</si>
  <si>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</si>
  <si>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</si>
  <si>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</si>
  <si>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</si>
  <si>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国家重大水利工程建设基金债务付息支出</t>
  </si>
  <si>
    <t xml:space="preserve">  国家重大水利工程建设基金债务发行费用支出</t>
  </si>
  <si>
    <t>海南省高等级公路车辆通行附加费相关支出</t>
  </si>
  <si>
    <t xml:space="preserve">  海南省高等级公路车辆通行附加费及对应专项债务收入安排的支出</t>
  </si>
  <si>
    <t xml:space="preserve">    公路还贷</t>
  </si>
  <si>
    <t xml:space="preserve">    其他海南省高等级公路车辆通行附加费安排的支出</t>
  </si>
  <si>
    <t xml:space="preserve">  海南省高等级公路车辆通行附加费债务付息支出</t>
  </si>
  <si>
    <t xml:space="preserve">  海南省高等级公路车辆通行附加费债务发行费用支出</t>
  </si>
  <si>
    <t>车辆通行费相关支出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</si>
  <si>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</si>
  <si>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</si>
  <si>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</si>
  <si>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</si>
  <si>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车辆通行费债务付息支出</t>
  </si>
  <si>
    <t xml:space="preserve">  车辆通行费债务发行费用支出</t>
  </si>
  <si>
    <t>港口建设费相关支出</t>
  </si>
  <si>
    <t xml:space="preserve">  港口建设费及对应专项债务收入安排的支出</t>
  </si>
  <si>
    <t xml:space="preserve">    航道建设和维护</t>
  </si>
  <si>
    <t xml:space="preserve">    航运保障系统建设</t>
  </si>
  <si>
    <t xml:space="preserve">    其他港口建设费安排的支出</t>
  </si>
  <si>
    <t xml:space="preserve">  港口建设费债务付息支出</t>
  </si>
  <si>
    <t xml:space="preserve">  港口建设费债务发行费用支出</t>
  </si>
  <si>
    <t>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</si>
  <si>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</si>
  <si>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</si>
  <si>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</si>
  <si>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</si>
  <si>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</si>
  <si>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</si>
  <si>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</si>
  <si>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</si>
  <si>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</si>
  <si>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</si>
  <si>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</si>
  <si>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</si>
  <si>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</si>
  <si>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</si>
  <si>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</si>
  <si>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</si>
  <si>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</si>
  <si>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</si>
  <si>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</si>
  <si>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</si>
  <si>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</si>
  <si>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</si>
  <si>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</si>
  <si>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</si>
  <si>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新型墙体材料专项基金相关支出</t>
  </si>
  <si>
    <t xml:space="preserve">  新型墙体材料专项基金及对应专项债务收入安排的支出</t>
  </si>
  <si>
    <t xml:space="preserve">    技改贴息和补助</t>
  </si>
  <si>
    <t xml:space="preserve">    技术研发和推广</t>
  </si>
  <si>
    <t xml:space="preserve">    示范项目补贴</t>
  </si>
  <si>
    <t xml:space="preserve">    宣传和培训</t>
  </si>
  <si>
    <t xml:space="preserve">    其他新型墙体材料专项基金支出</t>
  </si>
  <si>
    <t xml:space="preserve">  新型墙体材料专项基金债务付息支出</t>
  </si>
  <si>
    <t xml:space="preserve">  新型墙体材料专项基金债务发行费用支出</t>
  </si>
  <si>
    <t>农网还贷资金支出</t>
  </si>
  <si>
    <t xml:space="preserve">  中央农网还贷资金支出</t>
  </si>
  <si>
    <t xml:space="preserve">  地方农网还贷资金支出</t>
  </si>
  <si>
    <t xml:space="preserve">  其他农网还贷资金支出</t>
  </si>
  <si>
    <t xml:space="preserve">  宣传促销</t>
  </si>
  <si>
    <t xml:space="preserve">  行业规划</t>
  </si>
  <si>
    <t xml:space="preserve">  旅游事业补助</t>
  </si>
  <si>
    <t xml:space="preserve">  地方旅游开发项目补助</t>
  </si>
  <si>
    <t xml:space="preserve">  其他旅游发展基金支出</t>
  </si>
  <si>
    <t>中央特别国债经营基金支出</t>
  </si>
  <si>
    <t>中央特别国债经营基金财务支出</t>
  </si>
  <si>
    <t>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</si>
  <si>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</si>
  <si>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</si>
  <si>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</si>
  <si>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</si>
  <si>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</si>
  <si>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</si>
  <si>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</si>
  <si>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</si>
  <si>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彩票公益金相关支出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</si>
  <si>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</si>
  <si>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</si>
  <si>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</si>
  <si>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</si>
  <si>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</si>
  <si>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</si>
  <si>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</si>
  <si>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</si>
  <si>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</si>
  <si>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</si>
  <si>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</si>
  <si>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彩票公益金债务付息支出</t>
  </si>
  <si>
    <t xml:space="preserve">  彩票公益金债务发行费用支出</t>
  </si>
  <si>
    <t>其他政府性基金相关支出</t>
  </si>
  <si>
    <t xml:space="preserve">  其他政府性基金债务付息支出</t>
  </si>
  <si>
    <t xml:space="preserve">  其他政府性基金债务发行费用支出</t>
  </si>
  <si>
    <r>
      <rPr>
        <sz val="11"/>
        <rFont val="黑体"/>
        <charset val="134"/>
      </rPr>
      <t>附表</t>
    </r>
    <r>
      <rPr>
        <sz val="11"/>
        <rFont val="Times New Roman"/>
        <charset val="134"/>
      </rPr>
      <t>1-10</t>
    </r>
  </si>
  <si>
    <t>政府性基金预算专项转移支付分地区情况表</t>
  </si>
  <si>
    <r>
      <rPr>
        <sz val="11"/>
        <rFont val="黑体"/>
        <charset val="134"/>
      </rPr>
      <t>附表</t>
    </r>
    <r>
      <rPr>
        <sz val="11"/>
        <rFont val="Times New Roman"/>
        <charset val="134"/>
      </rPr>
      <t>1-11</t>
    </r>
  </si>
  <si>
    <t>政府性基金预算专项转移支付分项目情况表</t>
  </si>
  <si>
    <t>河北省财政厅 河北省旅游发展委员会关于下达中央2016年国际爱旅游发展基金的通知</t>
  </si>
  <si>
    <t>河北省财政厅关于提前下达2017年国家电影事业发展专项资金的通知</t>
  </si>
  <si>
    <t>关于提前下达2017年中央专项彩票公益金支持乡村学校少年宫项目资金的通知</t>
  </si>
  <si>
    <t>河北省财政厅关于调整2017年补助地方国家电影事业发展专项资金的通知</t>
  </si>
  <si>
    <t>关于提前下达2017年省级养老服务体系建设资金（福彩公益金）预算指标的通知</t>
  </si>
  <si>
    <t>关于下达2017年省级养老服务体系建设补助资金的通知</t>
  </si>
  <si>
    <t>河北省财政厅关于提前下达2017年省级体育彩票公益金转移支付指标的通知</t>
  </si>
  <si>
    <r>
      <rPr>
        <sz val="11"/>
        <rFont val="黑体"/>
        <charset val="134"/>
      </rPr>
      <t>附表</t>
    </r>
    <r>
      <rPr>
        <sz val="11"/>
        <rFont val="Times New Roman"/>
        <charset val="134"/>
      </rPr>
      <t>1-12</t>
    </r>
  </si>
  <si>
    <t>国有资本经营预算收入表</t>
  </si>
  <si>
    <t>预算数</t>
  </si>
  <si>
    <t>一、利润收入</t>
  </si>
  <si>
    <t>二、股利、股息收入</t>
  </si>
  <si>
    <t>……</t>
  </si>
  <si>
    <t>注：我县无国有资本经营预决算，空表列示。</t>
  </si>
  <si>
    <r>
      <rPr>
        <sz val="11"/>
        <rFont val="黑体"/>
        <charset val="134"/>
      </rPr>
      <t>附表</t>
    </r>
    <r>
      <rPr>
        <sz val="11"/>
        <rFont val="Times New Roman"/>
        <charset val="134"/>
      </rPr>
      <t>1-13</t>
    </r>
  </si>
  <si>
    <t>国有资本经营预算支出表</t>
  </si>
  <si>
    <r>
      <rPr>
        <b/>
        <sz val="11"/>
        <rFont val="方正书宋_GBK"/>
        <charset val="134"/>
      </rPr>
      <t>预算数</t>
    </r>
  </si>
  <si>
    <r>
      <rPr>
        <sz val="11"/>
        <rFont val="方正书宋_GBK"/>
        <charset val="134"/>
      </rPr>
      <t>科目编码</t>
    </r>
  </si>
  <si>
    <r>
      <rPr>
        <sz val="11"/>
        <rFont val="方正书宋_GBK"/>
        <charset val="134"/>
      </rPr>
      <t>科目（单位）名称</t>
    </r>
  </si>
  <si>
    <r>
      <rPr>
        <sz val="11"/>
        <rFont val="方正书宋_GBK"/>
        <charset val="134"/>
      </rPr>
      <t>合计</t>
    </r>
  </si>
  <si>
    <t>一、本级支出</t>
  </si>
  <si>
    <t>二、对下转移支付</t>
  </si>
  <si>
    <r>
      <rPr>
        <sz val="11"/>
        <rFont val="黑体"/>
        <charset val="134"/>
      </rPr>
      <t>附表</t>
    </r>
    <r>
      <rPr>
        <sz val="11"/>
        <rFont val="Times New Roman"/>
        <charset val="134"/>
      </rPr>
      <t>1-14</t>
    </r>
  </si>
  <si>
    <t>国有资本经营预算本级支出表</t>
  </si>
  <si>
    <r>
      <rPr>
        <sz val="9"/>
        <rFont val="方正书宋_GBK"/>
        <charset val="134"/>
      </rPr>
      <t>科目编码</t>
    </r>
  </si>
  <si>
    <r>
      <rPr>
        <sz val="9"/>
        <rFont val="方正书宋_GBK"/>
        <charset val="134"/>
      </rPr>
      <t>科目（单位）名称</t>
    </r>
  </si>
  <si>
    <r>
      <rPr>
        <sz val="9"/>
        <rFont val="方正书宋_GBK"/>
        <charset val="134"/>
      </rPr>
      <t>合计</t>
    </r>
  </si>
  <si>
    <t>223</t>
  </si>
  <si>
    <r>
      <rPr>
        <b/>
        <sz val="11"/>
        <rFont val="方正仿宋_GBK"/>
        <charset val="134"/>
      </rPr>
      <t>国有资本经营预算支出</t>
    </r>
  </si>
  <si>
    <t>22301</t>
  </si>
  <si>
    <t>解决历史遗留问题及改革成本支出</t>
  </si>
  <si>
    <r>
      <rPr>
        <sz val="9"/>
        <rFont val="Times New Roman"/>
        <charset val="134"/>
      </rPr>
      <t xml:space="preserve"> </t>
    </r>
    <r>
      <rPr>
        <sz val="9"/>
        <rFont val="方正仿宋_GBK"/>
        <charset val="134"/>
      </rPr>
      <t>人大事务款合计</t>
    </r>
  </si>
  <si>
    <t>2230101</t>
  </si>
  <si>
    <r>
      <rPr>
        <sz val="11"/>
        <rFont val="方正仿宋_GBK"/>
        <charset val="134"/>
      </rPr>
      <t>厂办大集体改革支出</t>
    </r>
  </si>
  <si>
    <r>
      <rPr>
        <sz val="9"/>
        <rFont val="Times New Roman"/>
        <charset val="134"/>
      </rPr>
      <t xml:space="preserve">  </t>
    </r>
    <r>
      <rPr>
        <sz val="9"/>
        <rFont val="方正仿宋_GBK"/>
        <charset val="134"/>
      </rPr>
      <t>行政运行项合计</t>
    </r>
  </si>
  <si>
    <r>
      <rPr>
        <sz val="9"/>
        <rFont val="Times New Roman"/>
        <charset val="134"/>
      </rPr>
      <t xml:space="preserve">  </t>
    </r>
    <r>
      <rPr>
        <sz val="9"/>
        <rFont val="方正仿宋_GBK"/>
        <charset val="134"/>
      </rPr>
      <t>其他人大事务支出项合计</t>
    </r>
  </si>
  <si>
    <t>22302</t>
  </si>
  <si>
    <r>
      <rPr>
        <b/>
        <sz val="11"/>
        <rFont val="方正仿宋_GBK"/>
        <charset val="134"/>
      </rPr>
      <t>国有企业资本金注入</t>
    </r>
  </si>
  <si>
    <t>2230201</t>
  </si>
  <si>
    <r>
      <rPr>
        <sz val="11"/>
        <rFont val="方正仿宋_GBK"/>
        <charset val="134"/>
      </rPr>
      <t>国有经济结构调整支出</t>
    </r>
  </si>
  <si>
    <r>
      <rPr>
        <sz val="11"/>
        <rFont val="黑体"/>
        <charset val="134"/>
      </rPr>
      <t>附表</t>
    </r>
    <r>
      <rPr>
        <sz val="11"/>
        <rFont val="Times New Roman"/>
        <charset val="134"/>
      </rPr>
      <t>1-15</t>
    </r>
  </si>
  <si>
    <t>国有资本经营预算专项转移支付分地区安排情况表</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</si>
  <si>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</si>
  <si>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</si>
  <si>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</si>
  <si>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</si>
  <si>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</si>
  <si>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r>
      <rPr>
        <sz val="11"/>
        <rFont val="方正仿宋_GBK"/>
        <charset val="134"/>
      </rPr>
      <t>未分配数</t>
    </r>
  </si>
  <si>
    <r>
      <rPr>
        <sz val="11"/>
        <rFont val="黑体"/>
        <charset val="134"/>
      </rPr>
      <t>附表</t>
    </r>
    <r>
      <rPr>
        <sz val="11"/>
        <rFont val="Times New Roman"/>
        <charset val="134"/>
      </rPr>
      <t>1-16</t>
    </r>
  </si>
  <si>
    <t>国有资本经营预算专项转移支付分项目安排情况表</t>
  </si>
  <si>
    <r>
      <rPr>
        <sz val="11"/>
        <rFont val="黑体"/>
        <charset val="134"/>
      </rPr>
      <t>附表</t>
    </r>
    <r>
      <rPr>
        <sz val="11"/>
        <rFont val="Times New Roman"/>
        <charset val="134"/>
      </rPr>
      <t>1-17</t>
    </r>
  </si>
  <si>
    <t>滦县社会保险基金收入决算表</t>
  </si>
  <si>
    <r>
      <rPr>
        <b/>
        <sz val="11"/>
        <rFont val="方正仿宋_GBK"/>
        <charset val="134"/>
      </rPr>
      <t>社保保险基金收入</t>
    </r>
  </si>
  <si>
    <r>
      <rPr>
        <b/>
        <sz val="11"/>
        <rFont val="Times New Roman"/>
        <charset val="134"/>
      </rPr>
      <t xml:space="preserve"> </t>
    </r>
    <r>
      <rPr>
        <b/>
        <sz val="11"/>
        <rFont val="方正仿宋_GBK"/>
        <charset val="134"/>
      </rPr>
      <t>企业职工基本养老保险基金收入</t>
    </r>
  </si>
  <si>
    <t>1020101</t>
  </si>
  <si>
    <r>
      <rPr>
        <sz val="11"/>
        <rFont val="Times New Roman"/>
        <charset val="134"/>
      </rPr>
      <t xml:space="preserve"> </t>
    </r>
    <r>
      <rPr>
        <sz val="11"/>
        <rFont val="方正仿宋_GBK"/>
        <charset val="134"/>
      </rPr>
      <t>企业职工基本养老保险保费收入</t>
    </r>
  </si>
  <si>
    <t>1020103</t>
  </si>
  <si>
    <r>
      <rPr>
        <sz val="11"/>
        <rFont val="Times New Roman"/>
        <charset val="134"/>
      </rPr>
      <t xml:space="preserve"> </t>
    </r>
    <r>
      <rPr>
        <sz val="11"/>
        <rFont val="方正仿宋_GBK"/>
        <charset val="134"/>
      </rPr>
      <t>企业职工基本养老保险利息收入</t>
    </r>
  </si>
  <si>
    <t>1020199</t>
  </si>
  <si>
    <t>其他企业职工基本养老保险收入</t>
  </si>
  <si>
    <t>10203</t>
  </si>
  <si>
    <t>城镇职工基本医疗保险基金收入</t>
  </si>
  <si>
    <t>1020301</t>
  </si>
  <si>
    <t>城镇职工基本医疗保险保费收入</t>
  </si>
  <si>
    <t>1020303</t>
  </si>
  <si>
    <t>城镇职工基本医疗保险利息收入</t>
  </si>
  <si>
    <t>1020399</t>
  </si>
  <si>
    <t>其他城镇职工基本医疗保险基金收入</t>
  </si>
  <si>
    <t>10205</t>
  </si>
  <si>
    <t>生育保险基金收入</t>
  </si>
  <si>
    <t>1020501</t>
  </si>
  <si>
    <t>生育保险保费收入</t>
  </si>
  <si>
    <t>1020503</t>
  </si>
  <si>
    <t>10207</t>
  </si>
  <si>
    <t>城镇居民基本医疗保险基金收入</t>
  </si>
  <si>
    <t>1020701</t>
  </si>
  <si>
    <t>城镇居民基本医疗保险基金缴费收入</t>
  </si>
  <si>
    <t>1020702</t>
  </si>
  <si>
    <t>城镇居民基本医疗保险基金财政补贴收入</t>
  </si>
  <si>
    <t>1020703</t>
  </si>
  <si>
    <t>城镇居民基本医疗保险基金利息收入</t>
  </si>
  <si>
    <t>10210</t>
  </si>
  <si>
    <t>城乡居民基本养老保险基金收入</t>
  </si>
  <si>
    <t>1021001</t>
  </si>
  <si>
    <t>城乡居民基本养老保险基金缴费收入</t>
  </si>
  <si>
    <t>1021002</t>
  </si>
  <si>
    <t>城乡居民基本养老保险基金财政补贴收入</t>
  </si>
  <si>
    <t>1021003</t>
  </si>
  <si>
    <t>城乡居民基本养老保险基金利息收入</t>
  </si>
  <si>
    <t>1021099</t>
  </si>
  <si>
    <t>其他城乡居民基本养老保险基金收入</t>
  </si>
  <si>
    <r>
      <rPr>
        <sz val="11"/>
        <rFont val="黑体"/>
        <charset val="134"/>
      </rPr>
      <t>附表</t>
    </r>
    <r>
      <rPr>
        <sz val="11"/>
        <rFont val="Times New Roman"/>
        <charset val="134"/>
      </rPr>
      <t>1-18</t>
    </r>
  </si>
  <si>
    <t>滦县2017年社会保险基金支出决算表</t>
  </si>
  <si>
    <t>209</t>
  </si>
  <si>
    <r>
      <rPr>
        <b/>
        <sz val="11"/>
        <rFont val="方正仿宋_GBK"/>
        <charset val="134"/>
      </rPr>
      <t>社会保险基金支出</t>
    </r>
  </si>
  <si>
    <t>20901</t>
  </si>
  <si>
    <r>
      <rPr>
        <b/>
        <sz val="11"/>
        <rFont val="方正仿宋_GBK"/>
        <charset val="134"/>
      </rPr>
      <t>企业基本养老保险基金支出</t>
    </r>
  </si>
  <si>
    <t>2090101</t>
  </si>
  <si>
    <r>
      <rPr>
        <sz val="11"/>
        <rFont val="方正仿宋_GBK"/>
        <charset val="134"/>
      </rPr>
      <t>基本养老金</t>
    </r>
  </si>
  <si>
    <t>2090199</t>
  </si>
  <si>
    <t>其他企业基本养老保险基金支出</t>
  </si>
  <si>
    <t>20903</t>
  </si>
  <si>
    <r>
      <rPr>
        <b/>
        <sz val="11"/>
        <rFont val="方正仿宋_GBK"/>
        <charset val="134"/>
      </rPr>
      <t>城镇职工基本医疗保险基金支出</t>
    </r>
  </si>
  <si>
    <t>2090301</t>
  </si>
  <si>
    <t>城镇职工基本医疗保险基金支出</t>
  </si>
  <si>
    <t>2090399</t>
  </si>
  <si>
    <t>其他城镇职工基本医疗保险基金支出</t>
  </si>
  <si>
    <t>20905</t>
  </si>
  <si>
    <t>生育保险基金支出</t>
  </si>
  <si>
    <t>2090501</t>
  </si>
  <si>
    <t>生育保险金</t>
  </si>
  <si>
    <t>20907</t>
  </si>
  <si>
    <t>城镇居民基本医疗保险基金支出</t>
  </si>
  <si>
    <t xml:space="preserve">    2090701</t>
  </si>
  <si>
    <t xml:space="preserve">   城镇居民基本医疗保险基金支出</t>
  </si>
  <si>
    <t>2090799</t>
  </si>
  <si>
    <t>其他城镇居民基本医疗保险基金支出</t>
  </si>
  <si>
    <t>20910</t>
  </si>
  <si>
    <t>城乡居民基本养老保险基金支出</t>
  </si>
  <si>
    <t>2091001</t>
  </si>
  <si>
    <t>2091099</t>
  </si>
  <si>
    <t>其他城乡居民基本养老保险基金支出</t>
  </si>
  <si>
    <t>230</t>
  </si>
  <si>
    <t>转移性支出</t>
  </si>
  <si>
    <t>23009</t>
  </si>
  <si>
    <t>年终结余</t>
  </si>
  <si>
    <t>2300903</t>
  </si>
  <si>
    <t>社会保险基金预算年终结余</t>
  </si>
  <si>
    <t>2017年度滦县一般公共预算收支平衡表</t>
  </si>
  <si>
    <t>上级补助收入</t>
  </si>
  <si>
    <t>补助下级支出</t>
  </si>
  <si>
    <r>
      <t xml:space="preserve">  </t>
    </r>
    <r>
      <rPr>
        <b/>
        <sz val="10"/>
        <color indexed="0"/>
        <rFont val="宋体"/>
        <charset val="134"/>
      </rPr>
      <t>返还性收入</t>
    </r>
  </si>
  <si>
    <r>
      <t xml:space="preserve">  </t>
    </r>
    <r>
      <rPr>
        <b/>
        <sz val="10"/>
        <color indexed="0"/>
        <rFont val="宋体"/>
        <charset val="134"/>
      </rPr>
      <t>返还性支出</t>
    </r>
  </si>
  <si>
    <r>
      <t xml:space="preserve">    </t>
    </r>
    <r>
      <rPr>
        <sz val="10"/>
        <color indexed="0"/>
        <rFont val="宋体"/>
        <charset val="134"/>
      </rPr>
      <t>所得税基数返还收入</t>
    </r>
  </si>
  <si>
    <r>
      <t xml:space="preserve">    </t>
    </r>
    <r>
      <rPr>
        <sz val="10"/>
        <color indexed="0"/>
        <rFont val="宋体"/>
        <charset val="134"/>
      </rPr>
      <t>所得税基数返还支出</t>
    </r>
  </si>
  <si>
    <r>
      <t xml:space="preserve">    </t>
    </r>
    <r>
      <rPr>
        <sz val="10"/>
        <color indexed="0"/>
        <rFont val="宋体"/>
        <charset val="134"/>
      </rPr>
      <t>成品油税费改革税收返还收入</t>
    </r>
  </si>
  <si>
    <r>
      <t xml:space="preserve">    </t>
    </r>
    <r>
      <rPr>
        <sz val="10"/>
        <color indexed="0"/>
        <rFont val="宋体"/>
        <charset val="134"/>
      </rPr>
      <t>成品油税费改革税收返还支出</t>
    </r>
  </si>
  <si>
    <r>
      <t xml:space="preserve">    </t>
    </r>
    <r>
      <rPr>
        <sz val="10"/>
        <color indexed="0"/>
        <rFont val="宋体"/>
        <charset val="134"/>
      </rPr>
      <t>增值税税收返还收入</t>
    </r>
  </si>
  <si>
    <r>
      <t xml:space="preserve">    </t>
    </r>
    <r>
      <rPr>
        <sz val="10"/>
        <color indexed="0"/>
        <rFont val="宋体"/>
        <charset val="134"/>
      </rPr>
      <t>增值税税收返还支出</t>
    </r>
  </si>
  <si>
    <r>
      <t xml:space="preserve">    </t>
    </r>
    <r>
      <rPr>
        <sz val="10"/>
        <color indexed="0"/>
        <rFont val="宋体"/>
        <charset val="134"/>
      </rPr>
      <t>消费税税收返还收入</t>
    </r>
  </si>
  <si>
    <r>
      <t xml:space="preserve">    </t>
    </r>
    <r>
      <rPr>
        <sz val="10"/>
        <color indexed="0"/>
        <rFont val="宋体"/>
        <charset val="134"/>
      </rPr>
      <t>消费税税收返还支出</t>
    </r>
  </si>
  <si>
    <r>
      <t xml:space="preserve">    </t>
    </r>
    <r>
      <rPr>
        <sz val="10"/>
        <color indexed="0"/>
        <rFont val="宋体"/>
        <charset val="134"/>
      </rPr>
      <t>增值税“五五分享”税收返还收入</t>
    </r>
  </si>
  <si>
    <r>
      <t xml:space="preserve">    </t>
    </r>
    <r>
      <rPr>
        <sz val="10"/>
        <color indexed="0"/>
        <rFont val="宋体"/>
        <charset val="134"/>
      </rPr>
      <t>增值税“五五分享”税收返还支出</t>
    </r>
  </si>
  <si>
    <r>
      <t xml:space="preserve">    </t>
    </r>
    <r>
      <rPr>
        <sz val="10"/>
        <color indexed="0"/>
        <rFont val="宋体"/>
        <charset val="134"/>
      </rPr>
      <t>其他税收返还收入</t>
    </r>
  </si>
  <si>
    <r>
      <t xml:space="preserve">    </t>
    </r>
    <r>
      <rPr>
        <sz val="10"/>
        <color indexed="0"/>
        <rFont val="宋体"/>
        <charset val="134"/>
      </rPr>
      <t>其他税收返还支出</t>
    </r>
  </si>
  <si>
    <r>
      <t xml:space="preserve">  </t>
    </r>
    <r>
      <rPr>
        <b/>
        <sz val="10"/>
        <color indexed="0"/>
        <rFont val="宋体"/>
        <charset val="134"/>
      </rPr>
      <t>一般性转移支付收入</t>
    </r>
  </si>
  <si>
    <r>
      <t xml:space="preserve">  </t>
    </r>
    <r>
      <rPr>
        <b/>
        <sz val="10"/>
        <color indexed="0"/>
        <rFont val="宋体"/>
        <charset val="134"/>
      </rPr>
      <t>一般性转移支付支出</t>
    </r>
  </si>
  <si>
    <r>
      <t xml:space="preserve">    </t>
    </r>
    <r>
      <rPr>
        <sz val="10"/>
        <color indexed="0"/>
        <rFont val="宋体"/>
        <charset val="134"/>
      </rPr>
      <t>体制补助收入</t>
    </r>
  </si>
  <si>
    <r>
      <t xml:space="preserve">    </t>
    </r>
    <r>
      <rPr>
        <sz val="10"/>
        <color indexed="0"/>
        <rFont val="宋体"/>
        <charset val="134"/>
      </rPr>
      <t>体制补助支出</t>
    </r>
  </si>
  <si>
    <r>
      <t xml:space="preserve">    </t>
    </r>
    <r>
      <rPr>
        <sz val="10"/>
        <color indexed="0"/>
        <rFont val="宋体"/>
        <charset val="134"/>
      </rPr>
      <t>均衡性转移支付收入</t>
    </r>
  </si>
  <si>
    <r>
      <t xml:space="preserve">    </t>
    </r>
    <r>
      <rPr>
        <sz val="10"/>
        <color indexed="0"/>
        <rFont val="宋体"/>
        <charset val="134"/>
      </rPr>
      <t>均衡性转移支付支出</t>
    </r>
  </si>
  <si>
    <r>
      <t xml:space="preserve">    </t>
    </r>
    <r>
      <rPr>
        <sz val="10"/>
        <color indexed="0"/>
        <rFont val="宋体"/>
        <charset val="134"/>
      </rPr>
      <t>县级基本财力保障机制奖补资金收入</t>
    </r>
  </si>
  <si>
    <r>
      <t xml:space="preserve">    </t>
    </r>
    <r>
      <rPr>
        <sz val="10"/>
        <color indexed="0"/>
        <rFont val="宋体"/>
        <charset val="134"/>
      </rPr>
      <t>县级基本财力保障机制奖补资金支出</t>
    </r>
  </si>
  <si>
    <r>
      <t xml:space="preserve">    </t>
    </r>
    <r>
      <rPr>
        <sz val="10"/>
        <color indexed="0"/>
        <rFont val="宋体"/>
        <charset val="134"/>
      </rPr>
      <t>结算补助收入</t>
    </r>
  </si>
  <si>
    <r>
      <t xml:space="preserve">    </t>
    </r>
    <r>
      <rPr>
        <sz val="10"/>
        <color indexed="0"/>
        <rFont val="宋体"/>
        <charset val="134"/>
      </rPr>
      <t>结算补助支出</t>
    </r>
  </si>
  <si>
    <r>
      <t xml:space="preserve">    </t>
    </r>
    <r>
      <rPr>
        <sz val="10"/>
        <color indexed="0"/>
        <rFont val="宋体"/>
        <charset val="134"/>
      </rPr>
      <t>资源枯竭型城市转移支付补助收入</t>
    </r>
  </si>
  <si>
    <r>
      <t xml:space="preserve">    </t>
    </r>
    <r>
      <rPr>
        <sz val="10"/>
        <color indexed="0"/>
        <rFont val="宋体"/>
        <charset val="134"/>
      </rPr>
      <t>资源枯竭型城市转移支付补助支出</t>
    </r>
  </si>
  <si>
    <r>
      <t xml:space="preserve">    </t>
    </r>
    <r>
      <rPr>
        <sz val="10"/>
        <color indexed="0"/>
        <rFont val="宋体"/>
        <charset val="134"/>
      </rPr>
      <t>企业事业单位划转补助收入</t>
    </r>
  </si>
  <si>
    <r>
      <t xml:space="preserve">    </t>
    </r>
    <r>
      <rPr>
        <sz val="10"/>
        <color indexed="0"/>
        <rFont val="宋体"/>
        <charset val="134"/>
      </rPr>
      <t>企业事业单位划转补助支出</t>
    </r>
  </si>
  <si>
    <r>
      <t xml:space="preserve">    </t>
    </r>
    <r>
      <rPr>
        <sz val="10"/>
        <color indexed="0"/>
        <rFont val="宋体"/>
        <charset val="134"/>
      </rPr>
      <t>成品油税费改革转移支付补助收入</t>
    </r>
  </si>
  <si>
    <r>
      <t xml:space="preserve">    </t>
    </r>
    <r>
      <rPr>
        <sz val="10"/>
        <color indexed="0"/>
        <rFont val="宋体"/>
        <charset val="134"/>
      </rPr>
      <t>成品油税费改革转移支付补助支出</t>
    </r>
  </si>
  <si>
    <r>
      <t xml:space="preserve">    </t>
    </r>
    <r>
      <rPr>
        <sz val="10"/>
        <color indexed="0"/>
        <rFont val="宋体"/>
        <charset val="134"/>
      </rPr>
      <t>基层公检法司转移支付收入</t>
    </r>
  </si>
  <si>
    <r>
      <t xml:space="preserve">    </t>
    </r>
    <r>
      <rPr>
        <sz val="10"/>
        <color indexed="0"/>
        <rFont val="宋体"/>
        <charset val="134"/>
      </rPr>
      <t>基层公检法司转移支付支出</t>
    </r>
  </si>
  <si>
    <r>
      <t xml:space="preserve">    </t>
    </r>
    <r>
      <rPr>
        <sz val="10"/>
        <color indexed="0"/>
        <rFont val="宋体"/>
        <charset val="134"/>
      </rPr>
      <t>城乡义务教育转移支付收入</t>
    </r>
  </si>
  <si>
    <r>
      <t xml:space="preserve">    </t>
    </r>
    <r>
      <rPr>
        <sz val="10"/>
        <color indexed="0"/>
        <rFont val="宋体"/>
        <charset val="134"/>
      </rPr>
      <t>城乡义务教育转移支付支出</t>
    </r>
  </si>
  <si>
    <r>
      <t xml:space="preserve">    </t>
    </r>
    <r>
      <rPr>
        <sz val="10"/>
        <color indexed="0"/>
        <rFont val="宋体"/>
        <charset val="134"/>
      </rPr>
      <t>基本养老金转移支付收入</t>
    </r>
  </si>
  <si>
    <r>
      <t xml:space="preserve">    </t>
    </r>
    <r>
      <rPr>
        <sz val="10"/>
        <color indexed="0"/>
        <rFont val="宋体"/>
        <charset val="134"/>
      </rPr>
      <t>基本养老金转移支付支出</t>
    </r>
  </si>
  <si>
    <r>
      <t xml:space="preserve">    </t>
    </r>
    <r>
      <rPr>
        <sz val="10"/>
        <color indexed="0"/>
        <rFont val="宋体"/>
        <charset val="134"/>
      </rPr>
      <t>城乡居民医疗保险转移支付收入</t>
    </r>
  </si>
  <si>
    <r>
      <t xml:space="preserve">    </t>
    </r>
    <r>
      <rPr>
        <sz val="10"/>
        <color indexed="0"/>
        <rFont val="宋体"/>
        <charset val="134"/>
      </rPr>
      <t>城乡居民医疗保险转移支付支出</t>
    </r>
  </si>
  <si>
    <r>
      <t xml:space="preserve">    </t>
    </r>
    <r>
      <rPr>
        <sz val="10"/>
        <color indexed="0"/>
        <rFont val="宋体"/>
        <charset val="134"/>
      </rPr>
      <t>农村综合改革转移支付收入</t>
    </r>
  </si>
  <si>
    <r>
      <t xml:space="preserve">    </t>
    </r>
    <r>
      <rPr>
        <sz val="10"/>
        <color indexed="0"/>
        <rFont val="宋体"/>
        <charset val="134"/>
      </rPr>
      <t>农村综合改革转移支付支出</t>
    </r>
  </si>
  <si>
    <r>
      <t xml:space="preserve">    </t>
    </r>
    <r>
      <rPr>
        <sz val="10"/>
        <color indexed="0"/>
        <rFont val="宋体"/>
        <charset val="134"/>
      </rPr>
      <t>产粮(油)大县奖励资金收入</t>
    </r>
  </si>
  <si>
    <r>
      <t xml:space="preserve">    </t>
    </r>
    <r>
      <rPr>
        <sz val="10"/>
        <color indexed="0"/>
        <rFont val="宋体"/>
        <charset val="134"/>
      </rPr>
      <t>产粮(油)大县奖励资金支出</t>
    </r>
  </si>
  <si>
    <r>
      <t xml:space="preserve">    </t>
    </r>
    <r>
      <rPr>
        <sz val="10"/>
        <color indexed="0"/>
        <rFont val="宋体"/>
        <charset val="134"/>
      </rPr>
      <t>重点生态功能区转移支付收入</t>
    </r>
  </si>
  <si>
    <r>
      <t xml:space="preserve">    </t>
    </r>
    <r>
      <rPr>
        <sz val="10"/>
        <color indexed="0"/>
        <rFont val="宋体"/>
        <charset val="134"/>
      </rPr>
      <t>重点生态功能区转移支付支出</t>
    </r>
  </si>
  <si>
    <r>
      <t xml:space="preserve">    </t>
    </r>
    <r>
      <rPr>
        <sz val="10"/>
        <color indexed="0"/>
        <rFont val="宋体"/>
        <charset val="134"/>
      </rPr>
      <t>固定数额补助收入</t>
    </r>
  </si>
  <si>
    <r>
      <t xml:space="preserve">    </t>
    </r>
    <r>
      <rPr>
        <sz val="10"/>
        <color indexed="0"/>
        <rFont val="宋体"/>
        <charset val="134"/>
      </rPr>
      <t>固定数额补助支出</t>
    </r>
  </si>
  <si>
    <r>
      <t xml:space="preserve">    </t>
    </r>
    <r>
      <rPr>
        <sz val="10"/>
        <color indexed="0"/>
        <rFont val="宋体"/>
        <charset val="134"/>
      </rPr>
      <t>革命老区转移支付收入</t>
    </r>
  </si>
  <si>
    <r>
      <t xml:space="preserve">    </t>
    </r>
    <r>
      <rPr>
        <sz val="10"/>
        <color indexed="0"/>
        <rFont val="宋体"/>
        <charset val="134"/>
      </rPr>
      <t>革命老区转移支付支出</t>
    </r>
  </si>
  <si>
    <r>
      <t xml:space="preserve">    </t>
    </r>
    <r>
      <rPr>
        <sz val="10"/>
        <color indexed="0"/>
        <rFont val="宋体"/>
        <charset val="134"/>
      </rPr>
      <t>民族地区转移支付收入</t>
    </r>
  </si>
  <si>
    <r>
      <t xml:space="preserve">    </t>
    </r>
    <r>
      <rPr>
        <sz val="10"/>
        <color indexed="0"/>
        <rFont val="宋体"/>
        <charset val="134"/>
      </rPr>
      <t>民族地区转移支付支出</t>
    </r>
  </si>
  <si>
    <r>
      <t xml:space="preserve">    </t>
    </r>
    <r>
      <rPr>
        <sz val="10"/>
        <color indexed="0"/>
        <rFont val="宋体"/>
        <charset val="134"/>
      </rPr>
      <t>边疆地区转移支付收入</t>
    </r>
  </si>
  <si>
    <r>
      <t xml:space="preserve">    </t>
    </r>
    <r>
      <rPr>
        <sz val="10"/>
        <color indexed="0"/>
        <rFont val="宋体"/>
        <charset val="134"/>
      </rPr>
      <t>边疆地区转移支付支出</t>
    </r>
  </si>
  <si>
    <r>
      <t xml:space="preserve">    </t>
    </r>
    <r>
      <rPr>
        <sz val="10"/>
        <color indexed="0"/>
        <rFont val="宋体"/>
        <charset val="134"/>
      </rPr>
      <t>贫困地区转移支付收入</t>
    </r>
  </si>
  <si>
    <r>
      <t xml:space="preserve">    </t>
    </r>
    <r>
      <rPr>
        <sz val="10"/>
        <color indexed="0"/>
        <rFont val="宋体"/>
        <charset val="134"/>
      </rPr>
      <t>贫困地区转移支付支出</t>
    </r>
  </si>
  <si>
    <r>
      <t xml:space="preserve">    </t>
    </r>
    <r>
      <rPr>
        <sz val="10"/>
        <color indexed="0"/>
        <rFont val="宋体"/>
        <charset val="134"/>
      </rPr>
      <t>其他一般性转移支付收入</t>
    </r>
  </si>
  <si>
    <r>
      <t xml:space="preserve">    </t>
    </r>
    <r>
      <rPr>
        <sz val="10"/>
        <color indexed="0"/>
        <rFont val="宋体"/>
        <charset val="134"/>
      </rPr>
      <t>其他一般性转移支付支出</t>
    </r>
  </si>
  <si>
    <r>
      <t xml:space="preserve">  </t>
    </r>
    <r>
      <rPr>
        <b/>
        <sz val="10"/>
        <color indexed="0"/>
        <rFont val="宋体"/>
        <charset val="134"/>
      </rPr>
      <t>专项转移支付收入</t>
    </r>
  </si>
  <si>
    <r>
      <t xml:space="preserve">  </t>
    </r>
    <r>
      <rPr>
        <b/>
        <sz val="10"/>
        <color indexed="0"/>
        <rFont val="宋体"/>
        <charset val="134"/>
      </rPr>
      <t>专项转移支付支出</t>
    </r>
  </si>
  <si>
    <r>
      <t xml:space="preserve">    </t>
    </r>
    <r>
      <rPr>
        <sz val="10"/>
        <color indexed="0"/>
        <rFont val="宋体"/>
        <charset val="134"/>
      </rPr>
      <t>一般公共服务</t>
    </r>
  </si>
  <si>
    <r>
      <t xml:space="preserve">    </t>
    </r>
    <r>
      <rPr>
        <sz val="10"/>
        <color indexed="0"/>
        <rFont val="宋体"/>
        <charset val="134"/>
      </rPr>
      <t>外交</t>
    </r>
  </si>
  <si>
    <r>
      <t xml:space="preserve">    </t>
    </r>
    <r>
      <rPr>
        <sz val="10"/>
        <color indexed="0"/>
        <rFont val="宋体"/>
        <charset val="134"/>
      </rPr>
      <t>国防</t>
    </r>
  </si>
  <si>
    <r>
      <t xml:space="preserve">    </t>
    </r>
    <r>
      <rPr>
        <sz val="10"/>
        <color indexed="0"/>
        <rFont val="宋体"/>
        <charset val="134"/>
      </rPr>
      <t>公共安全</t>
    </r>
  </si>
  <si>
    <r>
      <t xml:space="preserve">    </t>
    </r>
    <r>
      <rPr>
        <sz val="10"/>
        <color indexed="0"/>
        <rFont val="宋体"/>
        <charset val="134"/>
      </rPr>
      <t>教育</t>
    </r>
  </si>
  <si>
    <r>
      <t xml:space="preserve">    </t>
    </r>
    <r>
      <rPr>
        <sz val="10"/>
        <color indexed="0"/>
        <rFont val="宋体"/>
        <charset val="134"/>
      </rPr>
      <t>科学技术</t>
    </r>
  </si>
  <si>
    <r>
      <t xml:space="preserve">    </t>
    </r>
    <r>
      <rPr>
        <sz val="10"/>
        <color indexed="0"/>
        <rFont val="宋体"/>
        <charset val="134"/>
      </rPr>
      <t>文化体育与传媒</t>
    </r>
  </si>
  <si>
    <r>
      <t xml:space="preserve">    </t>
    </r>
    <r>
      <rPr>
        <sz val="10"/>
        <color indexed="0"/>
        <rFont val="宋体"/>
        <charset val="134"/>
      </rPr>
      <t>社会保障和就业</t>
    </r>
  </si>
  <si>
    <r>
      <t xml:space="preserve">    </t>
    </r>
    <r>
      <rPr>
        <sz val="10"/>
        <color indexed="0"/>
        <rFont val="宋体"/>
        <charset val="134"/>
      </rPr>
      <t>医疗卫生与计划生育</t>
    </r>
  </si>
  <si>
    <r>
      <t xml:space="preserve">    </t>
    </r>
    <r>
      <rPr>
        <sz val="10"/>
        <color indexed="0"/>
        <rFont val="宋体"/>
        <charset val="134"/>
      </rPr>
      <t>节能环保</t>
    </r>
  </si>
  <si>
    <r>
      <t xml:space="preserve">    </t>
    </r>
    <r>
      <rPr>
        <sz val="10"/>
        <color indexed="0"/>
        <rFont val="宋体"/>
        <charset val="134"/>
      </rPr>
      <t>城乡社区</t>
    </r>
  </si>
  <si>
    <r>
      <t xml:space="preserve">    </t>
    </r>
    <r>
      <rPr>
        <sz val="10"/>
        <color indexed="0"/>
        <rFont val="宋体"/>
        <charset val="134"/>
      </rPr>
      <t>农林水</t>
    </r>
  </si>
  <si>
    <r>
      <t xml:space="preserve">    </t>
    </r>
    <r>
      <rPr>
        <sz val="10"/>
        <color indexed="0"/>
        <rFont val="宋体"/>
        <charset val="134"/>
      </rPr>
      <t>交通运输</t>
    </r>
  </si>
  <si>
    <r>
      <t xml:space="preserve">    </t>
    </r>
    <r>
      <rPr>
        <sz val="10"/>
        <color indexed="0"/>
        <rFont val="宋体"/>
        <charset val="134"/>
      </rPr>
      <t>资源勘探信息等</t>
    </r>
  </si>
  <si>
    <r>
      <t xml:space="preserve">    </t>
    </r>
    <r>
      <rPr>
        <sz val="10"/>
        <color indexed="0"/>
        <rFont val="宋体"/>
        <charset val="134"/>
      </rPr>
      <t>商业服务业等</t>
    </r>
  </si>
  <si>
    <r>
      <t xml:space="preserve">    </t>
    </r>
    <r>
      <rPr>
        <sz val="10"/>
        <color indexed="0"/>
        <rFont val="宋体"/>
        <charset val="134"/>
      </rPr>
      <t>金融</t>
    </r>
  </si>
  <si>
    <r>
      <t xml:space="preserve">    </t>
    </r>
    <r>
      <rPr>
        <sz val="10"/>
        <color indexed="0"/>
        <rFont val="宋体"/>
        <charset val="134"/>
      </rPr>
      <t>国土海洋气象等</t>
    </r>
  </si>
  <si>
    <r>
      <t xml:space="preserve">    </t>
    </r>
    <r>
      <rPr>
        <sz val="10"/>
        <color indexed="0"/>
        <rFont val="宋体"/>
        <charset val="134"/>
      </rPr>
      <t>住房保障</t>
    </r>
  </si>
  <si>
    <r>
      <t xml:space="preserve">    </t>
    </r>
    <r>
      <rPr>
        <sz val="10"/>
        <color indexed="0"/>
        <rFont val="宋体"/>
        <charset val="134"/>
      </rPr>
      <t>粮油物资储备</t>
    </r>
  </si>
  <si>
    <r>
      <t xml:space="preserve">    </t>
    </r>
    <r>
      <rPr>
        <sz val="10"/>
        <color indexed="0"/>
        <rFont val="宋体"/>
        <charset val="134"/>
      </rPr>
      <t>其他收入</t>
    </r>
  </si>
  <si>
    <r>
      <t xml:space="preserve">    </t>
    </r>
    <r>
      <rPr>
        <sz val="10"/>
        <color indexed="0"/>
        <rFont val="宋体"/>
        <charset val="134"/>
      </rPr>
      <t>其他支出</t>
    </r>
  </si>
  <si>
    <t>下级上解收入</t>
  </si>
  <si>
    <t>上解上级支出</t>
  </si>
  <si>
    <r>
      <t xml:space="preserve">  </t>
    </r>
    <r>
      <rPr>
        <sz val="10"/>
        <color indexed="0"/>
        <rFont val="宋体"/>
        <charset val="134"/>
      </rPr>
      <t>体制上解收入</t>
    </r>
  </si>
  <si>
    <r>
      <t xml:space="preserve">  </t>
    </r>
    <r>
      <rPr>
        <sz val="10"/>
        <color indexed="0"/>
        <rFont val="宋体"/>
        <charset val="134"/>
      </rPr>
      <t>体制上解支出</t>
    </r>
  </si>
  <si>
    <r>
      <t xml:space="preserve">  </t>
    </r>
    <r>
      <rPr>
        <sz val="10"/>
        <color indexed="0"/>
        <rFont val="宋体"/>
        <charset val="134"/>
      </rPr>
      <t>专项上解收入</t>
    </r>
  </si>
  <si>
    <r>
      <t xml:space="preserve">  </t>
    </r>
    <r>
      <rPr>
        <sz val="10"/>
        <color indexed="0"/>
        <rFont val="宋体"/>
        <charset val="134"/>
      </rPr>
      <t>专项上解支出</t>
    </r>
  </si>
  <si>
    <t>待偿债置换一般债券上年结余</t>
  </si>
  <si>
    <t>上年结余</t>
  </si>
  <si>
    <t xml:space="preserve">调入资金   </t>
  </si>
  <si>
    <t>调出资金</t>
  </si>
  <si>
    <r>
      <t xml:space="preserve">  </t>
    </r>
    <r>
      <rPr>
        <sz val="10"/>
        <color indexed="0"/>
        <rFont val="宋体"/>
        <charset val="134"/>
      </rPr>
      <t>从政府性基金调入</t>
    </r>
  </si>
  <si>
    <r>
      <t xml:space="preserve">  </t>
    </r>
    <r>
      <rPr>
        <sz val="10"/>
        <color indexed="0"/>
        <rFont val="宋体"/>
        <charset val="134"/>
      </rPr>
      <t>从国有资本经营调入</t>
    </r>
  </si>
  <si>
    <r>
      <t xml:space="preserve">  </t>
    </r>
    <r>
      <rPr>
        <sz val="10"/>
        <color indexed="0"/>
        <rFont val="宋体"/>
        <charset val="134"/>
      </rPr>
      <t>从其他资金调入</t>
    </r>
  </si>
  <si>
    <t>债务收入</t>
  </si>
  <si>
    <t>债务还本支出</t>
  </si>
  <si>
    <r>
      <t xml:space="preserve">  </t>
    </r>
    <r>
      <rPr>
        <b/>
        <sz val="10"/>
        <color indexed="0"/>
        <rFont val="宋体"/>
        <charset val="134"/>
      </rPr>
      <t>地方政府债务收入</t>
    </r>
  </si>
  <si>
    <r>
      <t xml:space="preserve">  </t>
    </r>
    <r>
      <rPr>
        <b/>
        <sz val="10"/>
        <color indexed="0"/>
        <rFont val="宋体"/>
        <charset val="134"/>
      </rPr>
      <t>地方政府一般债务还本支出</t>
    </r>
  </si>
  <si>
    <r>
      <t xml:space="preserve">    </t>
    </r>
    <r>
      <rPr>
        <b/>
        <sz val="10"/>
        <color indexed="0"/>
        <rFont val="宋体"/>
        <charset val="134"/>
      </rPr>
      <t>一般债务收入</t>
    </r>
  </si>
  <si>
    <r>
      <t xml:space="preserve">    </t>
    </r>
    <r>
      <rPr>
        <sz val="10"/>
        <color indexed="0"/>
        <rFont val="宋体"/>
        <charset val="134"/>
      </rPr>
      <t>地方政府一般债券还本支出</t>
    </r>
  </si>
  <si>
    <r>
      <t xml:space="preserve">      </t>
    </r>
    <r>
      <rPr>
        <sz val="10"/>
        <color indexed="0"/>
        <rFont val="宋体"/>
        <charset val="134"/>
      </rPr>
      <t>地方政府一般债券收入</t>
    </r>
  </si>
  <si>
    <r>
      <t xml:space="preserve">    </t>
    </r>
    <r>
      <rPr>
        <sz val="10"/>
        <color indexed="0"/>
        <rFont val="宋体"/>
        <charset val="134"/>
      </rPr>
      <t>地方政府向外国政府借款还本支出</t>
    </r>
  </si>
  <si>
    <r>
      <t xml:space="preserve">      </t>
    </r>
    <r>
      <rPr>
        <sz val="10"/>
        <color indexed="0"/>
        <rFont val="宋体"/>
        <charset val="134"/>
      </rPr>
      <t>地方政府向外国政府借款收入</t>
    </r>
  </si>
  <si>
    <r>
      <t xml:space="preserve">    </t>
    </r>
    <r>
      <rPr>
        <sz val="10"/>
        <color indexed="0"/>
        <rFont val="宋体"/>
        <charset val="134"/>
      </rPr>
      <t>地方政府向国际组织借款还本支出</t>
    </r>
  </si>
  <si>
    <r>
      <t xml:space="preserve">      </t>
    </r>
    <r>
      <rPr>
        <sz val="10"/>
        <color indexed="0"/>
        <rFont val="宋体"/>
        <charset val="134"/>
      </rPr>
      <t>地方政府向国际组织借款收入</t>
    </r>
  </si>
  <si>
    <r>
      <t xml:space="preserve">    </t>
    </r>
    <r>
      <rPr>
        <sz val="10"/>
        <color indexed="0"/>
        <rFont val="宋体"/>
        <charset val="134"/>
      </rPr>
      <t>地方政府其他一般债务还本支出</t>
    </r>
  </si>
  <si>
    <r>
      <t xml:space="preserve">      </t>
    </r>
    <r>
      <rPr>
        <sz val="10"/>
        <color indexed="0"/>
        <rFont val="宋体"/>
        <charset val="134"/>
      </rPr>
      <t>地方政府其他一般债务收入</t>
    </r>
  </si>
  <si>
    <t>债务转贷收入</t>
  </si>
  <si>
    <t>债务转贷支出</t>
  </si>
  <si>
    <r>
      <t xml:space="preserve">  </t>
    </r>
    <r>
      <rPr>
        <b/>
        <sz val="10"/>
        <color indexed="0"/>
        <rFont val="宋体"/>
        <charset val="134"/>
      </rPr>
      <t>地方政府一般债务转贷收入</t>
    </r>
  </si>
  <si>
    <r>
      <t xml:space="preserve">  </t>
    </r>
    <r>
      <rPr>
        <sz val="10"/>
        <color indexed="0"/>
        <rFont val="宋体"/>
        <charset val="134"/>
      </rPr>
      <t>地方政府一般债券转贷支出</t>
    </r>
  </si>
  <si>
    <r>
      <t xml:space="preserve">    </t>
    </r>
    <r>
      <rPr>
        <sz val="10"/>
        <color indexed="0"/>
        <rFont val="宋体"/>
        <charset val="134"/>
      </rPr>
      <t>地方政府一般债券转贷收入</t>
    </r>
  </si>
  <si>
    <r>
      <t xml:space="preserve">  </t>
    </r>
    <r>
      <rPr>
        <sz val="10"/>
        <color indexed="0"/>
        <rFont val="宋体"/>
        <charset val="134"/>
      </rPr>
      <t>地方政府向外国政府借款转贷支出</t>
    </r>
  </si>
  <si>
    <r>
      <t xml:space="preserve">    </t>
    </r>
    <r>
      <rPr>
        <sz val="10"/>
        <color indexed="0"/>
        <rFont val="宋体"/>
        <charset val="134"/>
      </rPr>
      <t>地方政府向外国政府借款转贷收入</t>
    </r>
  </si>
  <si>
    <r>
      <t xml:space="preserve">  </t>
    </r>
    <r>
      <rPr>
        <sz val="10"/>
        <color indexed="0"/>
        <rFont val="宋体"/>
        <charset val="134"/>
      </rPr>
      <t>地方政府向国际组织借款转贷支出</t>
    </r>
  </si>
  <si>
    <r>
      <t xml:space="preserve">    </t>
    </r>
    <r>
      <rPr>
        <sz val="10"/>
        <color indexed="0"/>
        <rFont val="宋体"/>
        <charset val="134"/>
      </rPr>
      <t>地方政府向国际组织借款转贷收入</t>
    </r>
  </si>
  <si>
    <r>
      <t xml:space="preserve">  </t>
    </r>
    <r>
      <rPr>
        <sz val="10"/>
        <color indexed="0"/>
        <rFont val="宋体"/>
        <charset val="134"/>
      </rPr>
      <t>地方政府其他一般债务转贷支出</t>
    </r>
  </si>
  <si>
    <r>
      <t xml:space="preserve">    </t>
    </r>
    <r>
      <rPr>
        <sz val="10"/>
        <color indexed="0"/>
        <rFont val="宋体"/>
        <charset val="134"/>
      </rPr>
      <t>地方政府其他一般债务转贷收入</t>
    </r>
  </si>
  <si>
    <t>国债转贷收入</t>
  </si>
  <si>
    <t>增设预算周转金</t>
  </si>
  <si>
    <t>国债转贷资金上年结余</t>
  </si>
  <si>
    <t>拨付国债转贷资金数</t>
  </si>
  <si>
    <t>国债转贷转补助数</t>
  </si>
  <si>
    <t>国债转贷资金结余</t>
  </si>
  <si>
    <t>调入预算稳定调节基金</t>
  </si>
  <si>
    <t>补充预算稳定调节基金</t>
  </si>
  <si>
    <t>接受其他地区援助收入</t>
  </si>
  <si>
    <r>
      <t xml:space="preserve">  </t>
    </r>
    <r>
      <rPr>
        <sz val="10"/>
        <color indexed="0"/>
        <rFont val="宋体"/>
        <charset val="134"/>
      </rPr>
      <t>接受其他省(自治区、直辖市、计划单列市)援助收入</t>
    </r>
  </si>
  <si>
    <r>
      <t xml:space="preserve">  </t>
    </r>
    <r>
      <rPr>
        <sz val="10"/>
        <color indexed="0"/>
        <rFont val="宋体"/>
        <charset val="134"/>
      </rPr>
      <t>援助其他省(自治区、直辖市、计划单列市)支出</t>
    </r>
  </si>
  <si>
    <r>
      <t xml:space="preserve">  </t>
    </r>
    <r>
      <rPr>
        <sz val="10"/>
        <color indexed="0"/>
        <rFont val="宋体"/>
        <charset val="134"/>
      </rPr>
      <t>接受省内其他地市(区)援助收入</t>
    </r>
  </si>
  <si>
    <r>
      <t xml:space="preserve">  </t>
    </r>
    <r>
      <rPr>
        <sz val="10"/>
        <color indexed="0"/>
        <rFont val="宋体"/>
        <charset val="134"/>
      </rPr>
      <t>援助省内其他地市(区)支出</t>
    </r>
  </si>
  <si>
    <r>
      <t xml:space="preserve">  </t>
    </r>
    <r>
      <rPr>
        <sz val="10"/>
        <color indexed="0"/>
        <rFont val="宋体"/>
        <charset val="134"/>
      </rPr>
      <t>接受市内其他县市(区)援助收入</t>
    </r>
  </si>
  <si>
    <r>
      <t xml:space="preserve">  </t>
    </r>
    <r>
      <rPr>
        <sz val="10"/>
        <color indexed="0"/>
        <rFont val="宋体"/>
        <charset val="134"/>
      </rPr>
      <t>援助市内其他县市(区)支出</t>
    </r>
  </si>
  <si>
    <t>省补助计划单列市收入</t>
  </si>
  <si>
    <t>计划单列市上解省支出</t>
  </si>
  <si>
    <t>计划单列市上解省收入</t>
  </si>
  <si>
    <t>省补助计划单列市支出</t>
  </si>
  <si>
    <t>待偿债置换一般债券结余</t>
  </si>
  <si>
    <t>减:结转下年的支出</t>
  </si>
  <si>
    <t>净结余</t>
  </si>
  <si>
    <r>
      <t>收</t>
    </r>
    <r>
      <rPr>
        <b/>
        <sz val="10"/>
        <color indexed="0"/>
        <rFont val="宋体"/>
        <charset val="134"/>
      </rPr>
      <t xml:space="preserve">  </t>
    </r>
    <r>
      <rPr>
        <b/>
        <sz val="10"/>
        <color indexed="0"/>
        <rFont val="宋体"/>
        <charset val="134"/>
      </rPr>
      <t>入</t>
    </r>
    <r>
      <rPr>
        <b/>
        <sz val="10"/>
        <color indexed="0"/>
        <rFont val="宋体"/>
        <charset val="134"/>
      </rPr>
      <t xml:space="preserve">  </t>
    </r>
    <r>
      <rPr>
        <b/>
        <sz val="10"/>
        <color indexed="0"/>
        <rFont val="宋体"/>
        <charset val="134"/>
      </rPr>
      <t>总</t>
    </r>
    <r>
      <rPr>
        <b/>
        <sz val="10"/>
        <color indexed="0"/>
        <rFont val="宋体"/>
        <charset val="134"/>
      </rPr>
      <t xml:space="preserve">  </t>
    </r>
    <r>
      <rPr>
        <b/>
        <sz val="10"/>
        <color indexed="0"/>
        <rFont val="宋体"/>
        <charset val="134"/>
      </rPr>
      <t>计</t>
    </r>
  </si>
  <si>
    <r>
      <t>支</t>
    </r>
    <r>
      <rPr>
        <b/>
        <sz val="10"/>
        <color indexed="0"/>
        <rFont val="宋体"/>
        <charset val="134"/>
      </rPr>
      <t xml:space="preserve">  </t>
    </r>
    <r>
      <rPr>
        <b/>
        <sz val="10"/>
        <color indexed="0"/>
        <rFont val="宋体"/>
        <charset val="134"/>
      </rPr>
      <t>出</t>
    </r>
    <r>
      <rPr>
        <b/>
        <sz val="10"/>
        <color indexed="0"/>
        <rFont val="宋体"/>
        <charset val="134"/>
      </rPr>
      <t xml:space="preserve">  </t>
    </r>
    <r>
      <rPr>
        <b/>
        <sz val="10"/>
        <color indexed="0"/>
        <rFont val="宋体"/>
        <charset val="134"/>
      </rPr>
      <t>总</t>
    </r>
    <r>
      <rPr>
        <b/>
        <sz val="10"/>
        <color indexed="0"/>
        <rFont val="宋体"/>
        <charset val="134"/>
      </rPr>
      <t xml:space="preserve">  </t>
    </r>
    <r>
      <rPr>
        <b/>
        <sz val="10"/>
        <color indexed="0"/>
        <rFont val="宋体"/>
        <charset val="134"/>
      </rPr>
      <t>计</t>
    </r>
  </si>
  <si>
    <t>2017年度滦县政府性基金收支平衡表</t>
  </si>
  <si>
    <t>政府性基金支出</t>
  </si>
  <si>
    <t>政府性基金上级补助收入</t>
  </si>
  <si>
    <t>政府性基金补助下级支出</t>
  </si>
  <si>
    <t>政府性基金下级上解收入</t>
  </si>
  <si>
    <t>政府性基金上解上级支出</t>
  </si>
  <si>
    <t>待偿债置换专项债券上年结余</t>
  </si>
  <si>
    <t>政府性基金上年结余</t>
  </si>
  <si>
    <t>政府性基金调入资金</t>
  </si>
  <si>
    <t>政府性基金调出资金</t>
  </si>
  <si>
    <t xml:space="preserve">  一般公共预算调入</t>
  </si>
  <si>
    <t xml:space="preserve">  调入专项收入</t>
  </si>
  <si>
    <t xml:space="preserve">  其他调入</t>
  </si>
  <si>
    <t xml:space="preserve">  地方政府债务收入</t>
  </si>
  <si>
    <t xml:space="preserve">  地方政府专项债务还本支出</t>
  </si>
  <si>
    <t xml:space="preserve">    专项债务收入</t>
  </si>
  <si>
    <t xml:space="preserve">  地方政府专项债务转贷收入</t>
  </si>
  <si>
    <t>政府性基金省补助计划单列市收入</t>
  </si>
  <si>
    <t>政府性基金计划单列市上解省支出</t>
  </si>
  <si>
    <t>政府性基金计划单列市上解省收入</t>
  </si>
  <si>
    <t>政府性基金省补助计划单列市支出</t>
  </si>
  <si>
    <t>待偿债置换专项债券结余</t>
  </si>
  <si>
    <t>政府性基金年终结余</t>
  </si>
  <si>
    <t>收　　入　　总　　计　</t>
  </si>
  <si>
    <t>支　　出　　总　　计　</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</si>
</sst>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 "/>
    <numFmt numFmtId="177" formatCode="0.0"/>
    <numFmt numFmtId="178" formatCode="0_);[Red]\(0\)"/>
    <numFmt numFmtId="179" formatCode="0.00_ "/>
    <numFmt numFmtId="180" formatCode="0;_렀"/>
  </numFmts>
  <fonts count="56">
    <font>
      <sz val="11"/>
      <color indexed="8"/>
      <name val="宋体"/>
      <charset val="134"/>
    </font>
    <font>
      <sz val="11"/>
      <name val="Times New Roman"/>
      <charset val="134"/>
    </font>
    <font>
      <sz val="9"/>
      <name val="Times New Roman"/>
      <charset val="134"/>
    </font>
    <font>
      <sz val="18"/>
      <name val="方正小标宋_GBK"/>
      <charset val="134"/>
    </font>
    <font>
      <sz val="11"/>
      <name val="宋体"/>
      <charset val="134"/>
    </font>
    <font>
      <b/>
      <sz val="10"/>
      <color indexed="0"/>
      <name val="宋体"/>
      <charset val="134"/>
    </font>
    <font>
      <sz val="10"/>
      <color indexed="0"/>
      <name val="宋体"/>
      <charset val="134"/>
    </font>
    <font>
      <sz val="12"/>
      <color indexed="0"/>
      <name val="宋体"/>
      <charset val="134"/>
    </font>
    <font>
      <b/>
      <sz val="18"/>
      <name val="宋体"/>
      <charset val="134"/>
    </font>
    <font>
      <sz val="10"/>
      <name val="宋体"/>
      <charset val="134"/>
    </font>
    <font>
      <sz val="18"/>
      <name val="Times New Roman"/>
      <charset val="134"/>
    </font>
    <font>
      <b/>
      <sz val="11"/>
      <name val="Times New Roman"/>
      <charset val="134"/>
    </font>
    <font>
      <sz val="11"/>
      <name val="方正仿宋_GBK"/>
      <charset val="134"/>
    </font>
    <font>
      <b/>
      <sz val="11"/>
      <name val="方正仿宋_GBK"/>
      <charset val="134"/>
    </font>
    <font>
      <b/>
      <sz val="11"/>
      <color indexed="8"/>
      <name val="宋体"/>
      <charset val="134"/>
    </font>
    <font>
      <sz val="12"/>
      <name val="Times New Roman"/>
      <charset val="134"/>
    </font>
    <font>
      <b/>
      <sz val="11"/>
      <name val="方正书宋_GBK"/>
      <charset val="134"/>
    </font>
    <font>
      <sz val="14"/>
      <name val="Times New Roman"/>
      <charset val="134"/>
    </font>
    <font>
      <sz val="10.5"/>
      <name val="Times New Roman"/>
      <charset val="134"/>
    </font>
    <font>
      <sz val="12"/>
      <name val="宋体"/>
      <charset val="134"/>
    </font>
    <font>
      <b/>
      <sz val="9"/>
      <name val="Times New Roman"/>
      <charset val="134"/>
    </font>
    <font>
      <b/>
      <sz val="12"/>
      <name val="宋体"/>
      <charset val="134"/>
    </font>
    <font>
      <b/>
      <sz val="12"/>
      <name val="Times New Roman"/>
      <charset val="134"/>
    </font>
    <font>
      <sz val="11"/>
      <name val="方正书宋_GBK"/>
      <charset val="134"/>
    </font>
    <font>
      <b/>
      <sz val="10"/>
      <name val="宋体"/>
      <charset val="134"/>
    </font>
    <font>
      <b/>
      <sz val="18"/>
      <color indexed="0"/>
      <name val="宋体"/>
      <charset val="134"/>
    </font>
    <font>
      <sz val="11"/>
      <color indexed="9"/>
      <name val="宋体"/>
      <charset val="0"/>
    </font>
    <font>
      <b/>
      <sz val="11"/>
      <color indexed="8"/>
      <name val="宋体"/>
      <charset val="0"/>
    </font>
    <font>
      <b/>
      <sz val="11"/>
      <color indexed="9"/>
      <name val="宋体"/>
      <charset val="0"/>
    </font>
    <font>
      <sz val="11"/>
      <color indexed="17"/>
      <name val="宋体"/>
      <charset val="0"/>
    </font>
    <font>
      <sz val="11"/>
      <color indexed="52"/>
      <name val="宋体"/>
      <charset val="0"/>
    </font>
    <font>
      <sz val="11"/>
      <color indexed="8"/>
      <name val="宋体"/>
      <charset val="0"/>
    </font>
    <font>
      <sz val="9"/>
      <name val="宋体"/>
      <charset val="134"/>
    </font>
    <font>
      <b/>
      <sz val="11"/>
      <color indexed="62"/>
      <name val="宋体"/>
      <charset val="134"/>
    </font>
    <font>
      <sz val="11"/>
      <color indexed="60"/>
      <name val="宋体"/>
      <charset val="0"/>
    </font>
    <font>
      <sz val="10"/>
      <name val="Helv"/>
      <charset val="134"/>
    </font>
    <font>
      <sz val="11"/>
      <color indexed="9"/>
      <name val="宋体"/>
      <charset val="134"/>
    </font>
    <font>
      <sz val="11"/>
      <color indexed="10"/>
      <name val="宋体"/>
      <charset val="0"/>
    </font>
    <font>
      <u/>
      <sz val="11"/>
      <color indexed="12"/>
      <name val="宋体"/>
      <charset val="0"/>
    </font>
    <font>
      <sz val="11"/>
      <color indexed="62"/>
      <name val="宋体"/>
      <charset val="0"/>
    </font>
    <font>
      <sz val="11"/>
      <color indexed="20"/>
      <name val="宋体"/>
      <charset val="134"/>
    </font>
    <font>
      <sz val="10"/>
      <name val="MS Sans Serif"/>
      <charset val="134"/>
    </font>
    <font>
      <b/>
      <sz val="18"/>
      <color indexed="62"/>
      <name val="宋体"/>
      <charset val="134"/>
    </font>
    <font>
      <u/>
      <sz val="11"/>
      <color indexed="20"/>
      <name val="宋体"/>
      <charset val="0"/>
    </font>
    <font>
      <i/>
      <sz val="11"/>
      <color indexed="23"/>
      <name val="宋体"/>
      <charset val="0"/>
    </font>
    <font>
      <b/>
      <sz val="13"/>
      <color indexed="62"/>
      <name val="宋体"/>
      <charset val="134"/>
    </font>
    <font>
      <b/>
      <sz val="15"/>
      <color indexed="62"/>
      <name val="宋体"/>
      <charset val="134"/>
    </font>
    <font>
      <b/>
      <sz val="11"/>
      <color indexed="52"/>
      <name val="宋体"/>
      <charset val="0"/>
    </font>
    <font>
      <b/>
      <sz val="11"/>
      <color indexed="63"/>
      <name val="宋体"/>
      <charset val="0"/>
    </font>
    <font>
      <sz val="7"/>
      <name val="Small Fonts"/>
      <charset val="134"/>
    </font>
    <font>
      <sz val="12"/>
      <name val="Courier"/>
      <charset val="134"/>
    </font>
    <font>
      <sz val="11"/>
      <name val="黑体"/>
      <charset val="134"/>
    </font>
    <font>
      <sz val="10.5"/>
      <name val="方正仿宋_GBK"/>
      <charset val="134"/>
    </font>
    <font>
      <b/>
      <sz val="9"/>
      <name val="方正书宋_GBK"/>
      <charset val="134"/>
    </font>
    <font>
      <sz val="9"/>
      <name val="方正仿宋_GBK"/>
      <charset val="134"/>
    </font>
    <font>
      <sz val="9"/>
      <name val="方正书宋_GBK"/>
      <charset val="134"/>
    </font>
  </fonts>
  <fills count="2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29"/>
        <bgColor indexed="64"/>
      </patternFill>
    </fill>
    <fill>
      <patternFill patternType="solid">
        <fgColor indexed="26"/>
        <bgColor indexed="64"/>
      </patternFill>
    </fill>
    <fill>
      <patternFill patternType="solid">
        <fgColor indexed="36"/>
        <bgColor indexed="64"/>
      </patternFill>
    </fill>
    <fill>
      <patternFill patternType="solid">
        <fgColor indexed="25"/>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indexed="30"/>
        <bgColor indexed="64"/>
      </patternFill>
    </fill>
    <fill>
      <patternFill patternType="solid">
        <fgColor indexed="51"/>
        <bgColor indexed="64"/>
      </patternFill>
    </fill>
    <fill>
      <patternFill patternType="solid">
        <fgColor indexed="52"/>
        <bgColor indexed="64"/>
      </patternFill>
    </fill>
  </fills>
  <borders count="18">
    <border>
      <left/>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0"/>
      </right>
      <top/>
      <bottom/>
      <diagonal/>
    </border>
    <border>
      <left style="thin">
        <color indexed="0"/>
      </left>
      <right/>
      <top/>
      <bottom style="thin">
        <color indexed="0"/>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s>
  <cellStyleXfs count="12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1" borderId="0" applyNumberFormat="0" applyBorder="0" applyAlignment="0" applyProtection="0">
      <alignment vertical="center"/>
    </xf>
    <xf numFmtId="9" fontId="0" fillId="0" borderId="0" applyFont="0" applyFill="0" applyBorder="0" applyAlignment="0" applyProtection="0">
      <alignment vertical="center"/>
    </xf>
    <xf numFmtId="0" fontId="35" fillId="0" borderId="0">
      <alignment vertical="center"/>
    </xf>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42" fillId="0" borderId="0" applyNumberFormat="0" applyFill="0" applyBorder="0" applyAlignment="0" applyProtection="0">
      <alignment vertical="center"/>
    </xf>
    <xf numFmtId="0" fontId="39" fillId="6" borderId="14" applyNumberFormat="0" applyAlignment="0" applyProtection="0">
      <alignment vertical="center"/>
    </xf>
    <xf numFmtId="0" fontId="31" fillId="5" borderId="0" applyNumberFormat="0" applyBorder="0" applyAlignment="0" applyProtection="0">
      <alignment vertical="center"/>
    </xf>
    <xf numFmtId="0" fontId="32" fillId="0" borderId="0">
      <alignment vertical="center"/>
      <protection locked="0"/>
    </xf>
    <xf numFmtId="0" fontId="32" fillId="0" borderId="0">
      <alignment vertical="center"/>
      <protection locked="0"/>
    </xf>
    <xf numFmtId="0" fontId="36" fillId="8" borderId="0" applyNumberFormat="0" applyBorder="0" applyAlignment="0" applyProtection="0">
      <alignment vertical="center"/>
    </xf>
    <xf numFmtId="0" fontId="32" fillId="0" borderId="0">
      <alignment vertical="center"/>
      <protection locked="0"/>
    </xf>
    <xf numFmtId="0" fontId="38" fillId="0" borderId="0" applyNumberFormat="0" applyFill="0" applyBorder="0" applyAlignment="0" applyProtection="0">
      <alignment vertical="center"/>
    </xf>
    <xf numFmtId="0" fontId="31" fillId="5" borderId="0" applyNumberFormat="0" applyBorder="0" applyAlignment="0" applyProtection="0">
      <alignment vertical="center"/>
    </xf>
    <xf numFmtId="0" fontId="34" fillId="8" borderId="0" applyNumberFormat="0" applyBorder="0" applyAlignment="0" applyProtection="0">
      <alignment vertical="center"/>
    </xf>
    <xf numFmtId="0" fontId="26" fillId="5" borderId="0" applyNumberFormat="0" applyBorder="0" applyAlignment="0" applyProtection="0">
      <alignment vertical="center"/>
    </xf>
    <xf numFmtId="0" fontId="32" fillId="0" borderId="0">
      <alignment vertical="center"/>
      <protection locked="0"/>
    </xf>
    <xf numFmtId="0" fontId="43" fillId="0" borderId="0" applyNumberFormat="0" applyFill="0" applyBorder="0" applyAlignment="0" applyProtection="0">
      <alignment vertical="center"/>
    </xf>
    <xf numFmtId="0" fontId="32" fillId="0" borderId="0">
      <alignment vertical="center"/>
      <protection locked="0"/>
    </xf>
    <xf numFmtId="0" fontId="0" fillId="9" borderId="13" applyNumberFormat="0" applyFont="0" applyAlignment="0" applyProtection="0">
      <alignment vertical="center"/>
    </xf>
    <xf numFmtId="0" fontId="26" fillId="8" borderId="0" applyNumberFormat="0" applyBorder="0" applyAlignment="0" applyProtection="0">
      <alignment vertical="center"/>
    </xf>
    <xf numFmtId="0" fontId="3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17" borderId="0" applyNumberFormat="0" applyBorder="0" applyAlignment="0" applyProtection="0">
      <alignment vertical="center"/>
    </xf>
    <xf numFmtId="0" fontId="0" fillId="20" borderId="0" applyNumberFormat="0" applyBorder="0" applyAlignment="0" applyProtection="0">
      <alignment vertical="center"/>
    </xf>
    <xf numFmtId="0" fontId="44" fillId="0" borderId="0" applyNumberFormat="0" applyFill="0" applyBorder="0" applyAlignment="0" applyProtection="0">
      <alignment vertical="center"/>
    </xf>
    <xf numFmtId="0" fontId="46" fillId="0" borderId="15" applyNumberFormat="0" applyFill="0" applyAlignment="0" applyProtection="0">
      <alignment vertical="center"/>
    </xf>
    <xf numFmtId="0" fontId="45" fillId="0" borderId="15" applyNumberFormat="0" applyFill="0" applyAlignment="0" applyProtection="0">
      <alignment vertical="center"/>
    </xf>
    <xf numFmtId="0" fontId="26" fillId="15" borderId="0" applyNumberFormat="0" applyBorder="0" applyAlignment="0" applyProtection="0">
      <alignment vertical="center"/>
    </xf>
    <xf numFmtId="0" fontId="33" fillId="0" borderId="16" applyNumberFormat="0" applyFill="0" applyAlignment="0" applyProtection="0">
      <alignment vertical="center"/>
    </xf>
    <xf numFmtId="0" fontId="26" fillId="16" borderId="0" applyNumberFormat="0" applyBorder="0" applyAlignment="0" applyProtection="0">
      <alignment vertical="center"/>
    </xf>
    <xf numFmtId="0" fontId="48" fillId="2" borderId="17" applyNumberFormat="0" applyAlignment="0" applyProtection="0">
      <alignment vertical="center"/>
    </xf>
    <xf numFmtId="0" fontId="0" fillId="16" borderId="0" applyNumberFormat="0" applyBorder="0" applyAlignment="0" applyProtection="0">
      <alignment vertical="center"/>
    </xf>
    <xf numFmtId="0" fontId="47" fillId="2" borderId="14" applyNumberFormat="0" applyAlignment="0" applyProtection="0">
      <alignment vertical="center"/>
    </xf>
    <xf numFmtId="0" fontId="28" fillId="4" borderId="11" applyNumberFormat="0" applyAlignment="0" applyProtection="0">
      <alignment vertical="center"/>
    </xf>
    <xf numFmtId="0" fontId="31" fillId="6" borderId="0" applyNumberFormat="0" applyBorder="0" applyAlignment="0" applyProtection="0">
      <alignment vertical="center"/>
    </xf>
    <xf numFmtId="0" fontId="26" fillId="3" borderId="0" applyNumberFormat="0" applyBorder="0" applyAlignment="0" applyProtection="0">
      <alignment vertical="center"/>
    </xf>
    <xf numFmtId="0" fontId="30" fillId="0" borderId="12" applyNumberFormat="0" applyFill="0" applyAlignment="0" applyProtection="0">
      <alignment vertical="center"/>
    </xf>
    <xf numFmtId="0" fontId="27" fillId="0" borderId="10" applyNumberFormat="0" applyFill="0" applyAlignment="0" applyProtection="0">
      <alignment vertical="center"/>
    </xf>
    <xf numFmtId="0" fontId="0" fillId="15" borderId="0" applyNumberFormat="0" applyBorder="0" applyAlignment="0" applyProtection="0">
      <alignment vertical="center"/>
    </xf>
    <xf numFmtId="0" fontId="29" fillId="5" borderId="0" applyNumberFormat="0" applyBorder="0" applyAlignment="0" applyProtection="0">
      <alignment vertical="center"/>
    </xf>
    <xf numFmtId="0" fontId="36" fillId="12" borderId="0" applyNumberFormat="0" applyBorder="0" applyAlignment="0" applyProtection="0">
      <alignment vertical="center"/>
    </xf>
    <xf numFmtId="0" fontId="34" fillId="14" borderId="0" applyNumberFormat="0" applyBorder="0" applyAlignment="0" applyProtection="0">
      <alignment vertical="center"/>
    </xf>
    <xf numFmtId="0" fontId="31" fillId="20" borderId="0" applyNumberFormat="0" applyBorder="0" applyAlignment="0" applyProtection="0">
      <alignment vertical="center"/>
    </xf>
    <xf numFmtId="0" fontId="26" fillId="12" borderId="0" applyNumberFormat="0" applyBorder="0" applyAlignment="0" applyProtection="0">
      <alignment vertical="center"/>
    </xf>
    <xf numFmtId="0" fontId="31" fillId="21" borderId="0" applyNumberFormat="0" applyBorder="0" applyAlignment="0" applyProtection="0">
      <alignment vertical="center"/>
    </xf>
    <xf numFmtId="0" fontId="31" fillId="15" borderId="0" applyNumberFormat="0" applyBorder="0" applyAlignment="0" applyProtection="0">
      <alignment vertical="center"/>
    </xf>
    <xf numFmtId="0" fontId="32" fillId="0" borderId="0">
      <alignment vertical="center"/>
      <protection locked="0"/>
    </xf>
    <xf numFmtId="0" fontId="36" fillId="22"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6" fillId="19"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0" fillId="21" borderId="0" applyNumberFormat="0" applyBorder="0" applyAlignment="0" applyProtection="0">
      <alignment vertical="center"/>
    </xf>
    <xf numFmtId="0" fontId="26" fillId="12" borderId="0" applyNumberFormat="0" applyBorder="0" applyAlignment="0" applyProtection="0">
      <alignment vertical="center"/>
    </xf>
    <xf numFmtId="0" fontId="31" fillId="15" borderId="0" applyNumberFormat="0" applyBorder="0" applyAlignment="0" applyProtection="0">
      <alignment vertical="center"/>
    </xf>
    <xf numFmtId="0" fontId="0" fillId="13"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0" fillId="5" borderId="0" applyNumberFormat="0" applyBorder="0" applyAlignment="0" applyProtection="0">
      <alignment vertical="center"/>
    </xf>
    <xf numFmtId="0" fontId="31" fillId="6" borderId="0" applyNumberFormat="0" applyBorder="0" applyAlignment="0" applyProtection="0">
      <alignment vertical="center"/>
    </xf>
    <xf numFmtId="0" fontId="26" fillId="6" borderId="0" applyNumberFormat="0" applyBorder="0" applyAlignment="0" applyProtection="0">
      <alignment vertical="center"/>
    </xf>
    <xf numFmtId="0" fontId="35" fillId="0" borderId="0">
      <alignment vertical="center"/>
    </xf>
    <xf numFmtId="0" fontId="40" fillId="13" borderId="0" applyNumberFormat="0" applyBorder="0" applyAlignment="0" applyProtection="0">
      <alignment vertical="center"/>
    </xf>
    <xf numFmtId="0" fontId="35" fillId="0" borderId="0">
      <alignment vertical="center"/>
    </xf>
    <xf numFmtId="0" fontId="0" fillId="16" borderId="0" applyNumberFormat="0" applyBorder="0" applyAlignment="0" applyProtection="0">
      <alignment vertical="center"/>
    </xf>
    <xf numFmtId="0" fontId="36" fillId="3"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23" borderId="0" applyNumberFormat="0" applyBorder="0" applyAlignment="0" applyProtection="0">
      <alignment vertical="center"/>
    </xf>
    <xf numFmtId="0" fontId="32" fillId="0" borderId="0">
      <alignment vertical="center"/>
      <protection locked="0"/>
    </xf>
    <xf numFmtId="0" fontId="36" fillId="7" borderId="0" applyNumberFormat="0" applyBorder="0" applyAlignment="0" applyProtection="0">
      <alignment vertical="center"/>
    </xf>
    <xf numFmtId="0" fontId="32" fillId="0" borderId="0">
      <alignment vertical="center"/>
      <protection locked="0"/>
    </xf>
    <xf numFmtId="0" fontId="36" fillId="10" borderId="0" applyNumberFormat="0" applyBorder="0" applyAlignment="0" applyProtection="0">
      <alignment vertical="center"/>
    </xf>
    <xf numFmtId="0" fontId="32" fillId="0" borderId="0">
      <alignment vertical="center"/>
      <protection locked="0"/>
    </xf>
    <xf numFmtId="0" fontId="36" fillId="12" borderId="0" applyNumberFormat="0" applyBorder="0" applyAlignment="0" applyProtection="0">
      <alignment vertical="center"/>
    </xf>
    <xf numFmtId="0" fontId="36" fillId="24" borderId="0" applyNumberFormat="0" applyBorder="0" applyAlignment="0" applyProtection="0">
      <alignment vertical="center"/>
    </xf>
    <xf numFmtId="37" fontId="49" fillId="0" borderId="0">
      <alignment vertical="center"/>
    </xf>
    <xf numFmtId="0" fontId="41" fillId="0" borderId="0">
      <alignment vertical="center"/>
    </xf>
    <xf numFmtId="9" fontId="35" fillId="0" borderId="0" applyFont="0" applyFill="0" applyBorder="0" applyAlignment="0" applyProtection="0">
      <alignment vertical="center"/>
    </xf>
    <xf numFmtId="0" fontId="4" fillId="0" borderId="5">
      <alignment horizontal="distributed" vertical="center" wrapText="1"/>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2" fillId="0" borderId="0">
      <alignment vertical="center"/>
      <protection locked="0"/>
    </xf>
    <xf numFmtId="0" fontId="32" fillId="0" borderId="0">
      <alignment vertical="center"/>
      <protection locked="0"/>
    </xf>
    <xf numFmtId="0" fontId="32" fillId="0" borderId="0">
      <alignment vertical="center"/>
      <protection locked="0"/>
    </xf>
    <xf numFmtId="0" fontId="32" fillId="0" borderId="0">
      <alignment vertical="center"/>
      <protection locked="0"/>
    </xf>
    <xf numFmtId="0" fontId="32" fillId="0" borderId="0">
      <alignment vertical="center"/>
      <protection locked="0"/>
    </xf>
    <xf numFmtId="0" fontId="35" fillId="0" borderId="0">
      <alignment vertical="center"/>
    </xf>
    <xf numFmtId="0" fontId="19" fillId="0" borderId="0">
      <alignment vertical="center"/>
    </xf>
    <xf numFmtId="0" fontId="32" fillId="0" borderId="0">
      <alignment vertical="center"/>
      <protection locked="0"/>
    </xf>
    <xf numFmtId="0" fontId="32" fillId="0" borderId="0">
      <alignment vertical="center"/>
      <protection locked="0"/>
    </xf>
    <xf numFmtId="0" fontId="19" fillId="0" borderId="0">
      <alignment vertical="center"/>
    </xf>
    <xf numFmtId="0" fontId="32" fillId="0" borderId="0">
      <alignment vertical="center"/>
      <protection locked="0"/>
    </xf>
    <xf numFmtId="0" fontId="32" fillId="0" borderId="0">
      <alignment vertical="center"/>
      <protection locked="0"/>
    </xf>
    <xf numFmtId="0" fontId="32" fillId="0" borderId="0">
      <alignment vertical="center"/>
      <protection locked="0"/>
    </xf>
    <xf numFmtId="0" fontId="32" fillId="0" borderId="0">
      <alignment vertical="center"/>
      <protection locked="0"/>
    </xf>
    <xf numFmtId="0" fontId="32" fillId="0" borderId="0">
      <alignment vertical="center"/>
      <protection locked="0"/>
    </xf>
    <xf numFmtId="0" fontId="35" fillId="0" borderId="0">
      <alignment vertical="center"/>
    </xf>
    <xf numFmtId="0" fontId="35" fillId="0" borderId="0">
      <alignment vertical="center"/>
    </xf>
    <xf numFmtId="0" fontId="32" fillId="0" borderId="0">
      <alignment vertical="center"/>
      <protection locked="0"/>
    </xf>
    <xf numFmtId="0" fontId="19" fillId="0" borderId="0">
      <alignment vertical="center"/>
    </xf>
    <xf numFmtId="0" fontId="41" fillId="0" borderId="0">
      <alignment vertical="center"/>
    </xf>
    <xf numFmtId="0" fontId="36" fillId="10" borderId="0" applyNumberFormat="0" applyBorder="0" applyAlignment="0" applyProtection="0">
      <alignment vertical="center"/>
    </xf>
    <xf numFmtId="0" fontId="35" fillId="0" borderId="0" applyFont="0" applyFill="0" applyBorder="0" applyAlignment="0" applyProtection="0">
      <alignment vertical="center"/>
    </xf>
    <xf numFmtId="4" fontId="35" fillId="0" borderId="0" applyFont="0" applyFill="0" applyBorder="0" applyAlignment="0" applyProtection="0">
      <alignment vertical="center"/>
    </xf>
    <xf numFmtId="0" fontId="35" fillId="0" borderId="0" applyFont="0" applyFill="0" applyBorder="0" applyAlignment="0" applyProtection="0">
      <alignment vertical="center"/>
    </xf>
    <xf numFmtId="0" fontId="35" fillId="0" borderId="0" applyFont="0" applyFill="0" applyBorder="0" applyAlignment="0" applyProtection="0">
      <alignment vertical="center"/>
    </xf>
    <xf numFmtId="1" fontId="4" fillId="0" borderId="5">
      <alignment vertical="center"/>
      <protection locked="0"/>
    </xf>
    <xf numFmtId="0" fontId="50" fillId="0" borderId="0">
      <alignment vertical="center"/>
    </xf>
    <xf numFmtId="177" fontId="4" fillId="0" borderId="5">
      <alignment vertical="center"/>
      <protection locked="0"/>
    </xf>
    <xf numFmtId="0" fontId="35" fillId="0" borderId="0">
      <alignment vertical="center"/>
    </xf>
    <xf numFmtId="0" fontId="36" fillId="19" borderId="0" applyNumberFormat="0" applyBorder="0" applyAlignment="0" applyProtection="0">
      <alignment vertical="center"/>
    </xf>
    <xf numFmtId="0" fontId="36" fillId="18" borderId="0" applyNumberFormat="0" applyBorder="0" applyAlignment="0" applyProtection="0">
      <alignment vertical="center"/>
    </xf>
  </cellStyleXfs>
  <cellXfs count="268">
    <xf numFmtId="0" fontId="0" fillId="0" borderId="0" xfId="0" applyAlignment="1"/>
    <xf numFmtId="0" fontId="1" fillId="0" borderId="0" xfId="106" applyFont="1" applyFill="1" applyAlignment="1">
      <alignment vertical="top"/>
      <protection locked="0"/>
    </xf>
    <xf numFmtId="49" fontId="1" fillId="0" borderId="0" xfId="106" applyNumberFormat="1" applyFont="1" applyFill="1" applyAlignment="1">
      <alignment horizontal="center" vertical="center"/>
      <protection locked="0"/>
    </xf>
    <xf numFmtId="0" fontId="1" fillId="0" borderId="0" xfId="106" applyFont="1" applyFill="1" applyAlignment="1">
      <alignment horizontal="center" vertical="center"/>
      <protection locked="0"/>
    </xf>
    <xf numFmtId="0" fontId="2" fillId="0" borderId="0" xfId="106" applyFont="1" applyFill="1" applyAlignment="1">
      <alignment horizontal="center" vertical="center"/>
      <protection locked="0"/>
    </xf>
    <xf numFmtId="49" fontId="1" fillId="0" borderId="0" xfId="106" applyNumberFormat="1" applyFont="1" applyFill="1" applyAlignment="1">
      <alignment horizontal="left" vertical="top"/>
      <protection locked="0"/>
    </xf>
    <xf numFmtId="178" fontId="1" fillId="0" borderId="0" xfId="106" applyNumberFormat="1" applyFont="1" applyFill="1" applyAlignment="1">
      <alignment vertical="top"/>
      <protection locked="0"/>
    </xf>
    <xf numFmtId="0" fontId="2" fillId="0" borderId="0" xfId="106" applyFont="1" applyFill="1" applyAlignment="1">
      <alignment vertical="top"/>
      <protection locked="0"/>
    </xf>
    <xf numFmtId="0" fontId="1" fillId="0" borderId="0" xfId="107" applyFont="1" applyBorder="1" applyAlignment="1">
      <alignment horizontal="left" vertical="center"/>
    </xf>
    <xf numFmtId="0" fontId="3" fillId="0" borderId="0" xfId="106" applyFont="1" applyFill="1" applyAlignment="1">
      <alignment horizontal="center" vertical="top"/>
      <protection locked="0"/>
    </xf>
    <xf numFmtId="178" fontId="1" fillId="0" borderId="0" xfId="106" applyNumberFormat="1" applyFont="1" applyFill="1" applyAlignment="1">
      <alignment horizontal="right" vertical="center"/>
      <protection locked="0"/>
    </xf>
    <xf numFmtId="0" fontId="4" fillId="0" borderId="0" xfId="106" applyFont="1" applyFill="1" applyAlignment="1">
      <alignment horizontal="center" vertical="top"/>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3" xfId="0" applyFont="1" applyFill="1" applyBorder="1" applyAlignment="1">
      <alignment horizontal="left" vertical="center"/>
    </xf>
    <xf numFmtId="3" fontId="6" fillId="0" borderId="4" xfId="0" applyNumberFormat="1" applyFont="1" applyFill="1" applyBorder="1" applyAlignment="1">
      <alignment horizontal="right" vertical="center"/>
    </xf>
    <xf numFmtId="0" fontId="6" fillId="0" borderId="4" xfId="0" applyFont="1" applyFill="1" applyBorder="1" applyAlignment="1">
      <alignment horizontal="left" vertical="center"/>
    </xf>
    <xf numFmtId="0" fontId="6" fillId="0" borderId="3" xfId="0" applyFont="1" applyFill="1" applyBorder="1">
      <alignment vertical="center"/>
    </xf>
    <xf numFmtId="0" fontId="6" fillId="0" borderId="4" xfId="0" applyFont="1" applyFill="1" applyBorder="1">
      <alignment vertical="center"/>
    </xf>
    <xf numFmtId="0" fontId="7" fillId="0" borderId="4" xfId="0" applyFont="1" applyFill="1" applyBorder="1" applyAlignment="1">
      <alignment horizontal="right" vertical="center"/>
    </xf>
    <xf numFmtId="0" fontId="6" fillId="0" borderId="4" xfId="0" applyFont="1" applyFill="1" applyBorder="1" applyAlignment="1">
      <alignment horizontal="right" vertical="center"/>
    </xf>
    <xf numFmtId="0" fontId="5" fillId="0" borderId="4" xfId="0" applyFont="1" applyFill="1" applyBorder="1" applyAlignment="1">
      <alignment horizontal="righ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0" xfId="0" applyFill="1" applyAlignment="1"/>
    <xf numFmtId="178" fontId="1" fillId="0" borderId="0" xfId="106" applyNumberFormat="1" applyFont="1" applyFill="1" applyAlignment="1">
      <alignment horizontal="center" vertical="top"/>
      <protection locked="0"/>
    </xf>
    <xf numFmtId="0" fontId="2" fillId="0" borderId="0" xfId="106" applyFont="1" applyFill="1" applyAlignment="1">
      <alignment horizontal="center" vertical="top"/>
      <protection locked="0"/>
    </xf>
    <xf numFmtId="0" fontId="8" fillId="2" borderId="0" xfId="0" applyNumberFormat="1" applyFont="1" applyFill="1" applyAlignment="1" applyProtection="1">
      <alignment horizontal="center" vertical="center"/>
    </xf>
    <xf numFmtId="0" fontId="9" fillId="0" borderId="0" xfId="0" applyNumberFormat="1" applyFont="1" applyFill="1" applyAlignment="1" applyProtection="1">
      <alignment horizontal="right" vertical="center"/>
    </xf>
    <xf numFmtId="0" fontId="5" fillId="0" borderId="1" xfId="0" applyFont="1" applyFill="1" applyBorder="1">
      <alignment vertical="center"/>
    </xf>
    <xf numFmtId="3" fontId="6" fillId="0" borderId="2" xfId="0" applyNumberFormat="1" applyFont="1" applyFill="1" applyBorder="1" applyAlignment="1">
      <alignment horizontal="right" vertical="center"/>
    </xf>
    <xf numFmtId="0" fontId="5" fillId="0" borderId="2" xfId="0" applyFont="1" applyFill="1" applyBorder="1">
      <alignment vertical="center"/>
    </xf>
    <xf numFmtId="0" fontId="5" fillId="0" borderId="3" xfId="0" applyFont="1" applyFill="1" applyBorder="1">
      <alignment vertical="center"/>
    </xf>
    <xf numFmtId="3" fontId="6" fillId="0" borderId="4" xfId="0" applyNumberFormat="1" applyFont="1" applyFill="1" applyBorder="1" applyAlignment="1">
      <alignment horizontal="right" vertical="center"/>
    </xf>
    <xf numFmtId="0" fontId="5" fillId="0" borderId="4" xfId="0" applyFont="1" applyFill="1" applyBorder="1">
      <alignment vertical="center"/>
    </xf>
    <xf numFmtId="0" fontId="6" fillId="0" borderId="3" xfId="0" applyFont="1" applyFill="1" applyBorder="1">
      <alignment vertical="center"/>
    </xf>
    <xf numFmtId="3" fontId="6" fillId="0" borderId="4" xfId="0" applyNumberFormat="1" applyFont="1" applyFill="1" applyBorder="1" applyAlignment="1">
      <alignment horizontal="right" vertical="center"/>
    </xf>
    <xf numFmtId="0" fontId="6" fillId="0" borderId="4" xfId="0" applyFont="1" applyFill="1" applyBorder="1">
      <alignment vertical="center"/>
    </xf>
    <xf numFmtId="3" fontId="6" fillId="0" borderId="4" xfId="0" applyNumberFormat="1" applyFont="1" applyFill="1" applyBorder="1" applyAlignment="1">
      <alignment horizontal="right" vertical="center"/>
    </xf>
    <xf numFmtId="3" fontId="6" fillId="0" borderId="4" xfId="0" applyNumberFormat="1" applyFont="1" applyFill="1" applyBorder="1" applyAlignment="1">
      <alignment horizontal="right" vertical="center"/>
    </xf>
    <xf numFmtId="3" fontId="6" fillId="0" borderId="4"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 fillId="0" borderId="0" xfId="15" applyFont="1" applyFill="1" applyAlignment="1">
      <alignment vertical="top"/>
      <protection locked="0"/>
    </xf>
    <xf numFmtId="0" fontId="1" fillId="0" borderId="0" xfId="15" applyFont="1" applyFill="1" applyAlignment="1">
      <alignment horizontal="left" vertical="top" indent="1"/>
      <protection locked="0"/>
    </xf>
    <xf numFmtId="0" fontId="1" fillId="0" borderId="0" xfId="15" applyFont="1" applyFill="1" applyAlignment="1">
      <alignment horizontal="left" vertical="top" indent="2"/>
      <protection locked="0"/>
    </xf>
    <xf numFmtId="49" fontId="1" fillId="0" borderId="0" xfId="15" applyNumberFormat="1" applyFont="1" applyFill="1" applyAlignment="1">
      <alignment horizontal="left" vertical="top"/>
      <protection locked="0"/>
    </xf>
    <xf numFmtId="178" fontId="1" fillId="0" borderId="0" xfId="15" applyNumberFormat="1" applyFont="1" applyFill="1" applyAlignment="1">
      <alignment horizontal="center" vertical="top"/>
      <protection locked="0"/>
    </xf>
    <xf numFmtId="0" fontId="2" fillId="0" borderId="0" xfId="15" applyFont="1" applyFill="1" applyAlignment="1">
      <alignment vertical="top"/>
      <protection locked="0"/>
    </xf>
    <xf numFmtId="0" fontId="3" fillId="0" borderId="0" xfId="15" applyFont="1" applyFill="1" applyAlignment="1">
      <alignment horizontal="center" vertical="top"/>
      <protection locked="0"/>
    </xf>
    <xf numFmtId="0" fontId="10" fillId="0" borderId="0" xfId="15" applyFont="1" applyFill="1" applyAlignment="1">
      <alignment horizontal="center" vertical="top"/>
      <protection locked="0"/>
    </xf>
    <xf numFmtId="178" fontId="10" fillId="0" borderId="0" xfId="15" applyNumberFormat="1" applyFont="1" applyFill="1" applyAlignment="1">
      <alignment horizontal="center" vertical="top"/>
      <protection locked="0"/>
    </xf>
    <xf numFmtId="49" fontId="11" fillId="0" borderId="5" xfId="15" applyNumberFormat="1" applyFont="1" applyFill="1" applyBorder="1" applyAlignment="1">
      <alignment horizontal="center" vertical="center"/>
      <protection locked="0"/>
    </xf>
    <xf numFmtId="0" fontId="11" fillId="0" borderId="5" xfId="15" applyFont="1" applyFill="1" applyBorder="1" applyAlignment="1">
      <alignment horizontal="center" vertical="center"/>
      <protection locked="0"/>
    </xf>
    <xf numFmtId="178" fontId="11" fillId="0" borderId="5" xfId="15" applyNumberFormat="1" applyFont="1" applyFill="1" applyBorder="1" applyAlignment="1">
      <alignment horizontal="center" vertical="center"/>
      <protection locked="0"/>
    </xf>
    <xf numFmtId="176" fontId="1" fillId="0" borderId="0" xfId="15" applyNumberFormat="1" applyFont="1" applyFill="1" applyAlignment="1">
      <alignment vertical="top"/>
      <protection locked="0"/>
    </xf>
    <xf numFmtId="49" fontId="11" fillId="0" borderId="5" xfId="15" applyNumberFormat="1" applyFont="1" applyFill="1" applyBorder="1" applyAlignment="1">
      <alignment horizontal="left" vertical="center" indent="1"/>
      <protection locked="0"/>
    </xf>
    <xf numFmtId="0" fontId="11" fillId="0" borderId="5" xfId="15" applyFont="1" applyFill="1" applyBorder="1" applyAlignment="1">
      <alignment horizontal="left" vertical="center" wrapText="1" indent="1"/>
      <protection locked="0"/>
    </xf>
    <xf numFmtId="176" fontId="1" fillId="0" borderId="0" xfId="15" applyNumberFormat="1" applyFont="1" applyFill="1" applyAlignment="1">
      <alignment horizontal="left" vertical="top" indent="1"/>
      <protection locked="0"/>
    </xf>
    <xf numFmtId="49" fontId="1" fillId="0" borderId="5" xfId="15" applyNumberFormat="1" applyFont="1" applyFill="1" applyBorder="1" applyAlignment="1">
      <alignment horizontal="left" vertical="center" indent="2"/>
      <protection locked="0"/>
    </xf>
    <xf numFmtId="0" fontId="1" fillId="0" borderId="5" xfId="15" applyFont="1" applyFill="1" applyBorder="1" applyAlignment="1">
      <alignment horizontal="left" vertical="center" indent="2"/>
      <protection locked="0"/>
    </xf>
    <xf numFmtId="178" fontId="1" fillId="0" borderId="5" xfId="15" applyNumberFormat="1" applyFont="1" applyFill="1" applyBorder="1" applyAlignment="1">
      <alignment horizontal="center" vertical="center"/>
      <protection locked="0"/>
    </xf>
    <xf numFmtId="176" fontId="1" fillId="0" borderId="0" xfId="15" applyNumberFormat="1" applyFont="1" applyFill="1" applyAlignment="1">
      <alignment horizontal="left" vertical="top" indent="2"/>
      <protection locked="0"/>
    </xf>
    <xf numFmtId="0" fontId="4" fillId="0" borderId="5" xfId="15" applyFont="1" applyFill="1" applyBorder="1" applyAlignment="1">
      <alignment horizontal="left" vertical="center" indent="2"/>
      <protection locked="0"/>
    </xf>
    <xf numFmtId="49" fontId="12" fillId="0" borderId="5" xfId="15" applyNumberFormat="1" applyFont="1" applyFill="1" applyBorder="1" applyAlignment="1">
      <alignment horizontal="left" vertical="center" indent="2"/>
      <protection locked="0"/>
    </xf>
    <xf numFmtId="49" fontId="13" fillId="0" borderId="5" xfId="15" applyNumberFormat="1" applyFont="1" applyFill="1" applyBorder="1" applyAlignment="1">
      <alignment horizontal="left" vertical="center" indent="1"/>
      <protection locked="0"/>
    </xf>
    <xf numFmtId="49" fontId="1" fillId="0" borderId="5" xfId="15" applyNumberFormat="1" applyFont="1" applyFill="1" applyBorder="1" applyAlignment="1">
      <alignment horizontal="right" vertical="center"/>
      <protection locked="0"/>
    </xf>
    <xf numFmtId="49" fontId="12" fillId="0" borderId="5" xfId="15" applyNumberFormat="1" applyFont="1" applyFill="1" applyBorder="1" applyAlignment="1">
      <alignment horizontal="left" vertical="center" indent="1"/>
      <protection locked="0"/>
    </xf>
    <xf numFmtId="49" fontId="14" fillId="0" borderId="5" xfId="0" applyNumberFormat="1" applyFont="1" applyBorder="1" applyAlignment="1">
      <alignment horizontal="center" vertical="center"/>
    </xf>
    <xf numFmtId="0" fontId="14" fillId="0" borderId="5" xfId="0" applyFont="1" applyBorder="1" applyAlignment="1">
      <alignment horizontal="center" vertical="center" wrapText="1"/>
    </xf>
    <xf numFmtId="0" fontId="0" fillId="0" borderId="5" xfId="0" applyFont="1" applyBorder="1" applyAlignment="1">
      <alignment horizontal="justify" vertical="center" wrapText="1"/>
    </xf>
    <xf numFmtId="49" fontId="0" fillId="0" borderId="5" xfId="0" applyNumberFormat="1" applyFont="1" applyBorder="1" applyAlignment="1">
      <alignment horizontal="right" vertical="center"/>
    </xf>
    <xf numFmtId="0" fontId="11" fillId="0" borderId="6" xfId="15" applyFont="1" applyFill="1" applyBorder="1" applyAlignment="1">
      <alignment horizontal="center" vertical="center"/>
      <protection locked="0"/>
    </xf>
    <xf numFmtId="0" fontId="11" fillId="0" borderId="7" xfId="15" applyFont="1" applyFill="1" applyBorder="1" applyAlignment="1">
      <alignment horizontal="center" vertical="center"/>
      <protection locked="0"/>
    </xf>
    <xf numFmtId="0" fontId="1" fillId="0" borderId="0" xfId="98" applyFont="1" applyFill="1" applyAlignment="1">
      <alignment vertical="center"/>
    </xf>
    <xf numFmtId="0" fontId="11" fillId="0" borderId="0" xfId="98" applyFont="1" applyFill="1" applyAlignment="1">
      <alignment vertical="center"/>
    </xf>
    <xf numFmtId="49" fontId="11" fillId="0" borderId="0" xfId="98" applyNumberFormat="1" applyFont="1" applyFill="1" applyAlignment="1">
      <alignment horizontal="left" vertical="center" indent="1"/>
    </xf>
    <xf numFmtId="0" fontId="15" fillId="0" borderId="0" xfId="98" applyFont="1" applyFill="1" applyAlignment="1">
      <alignment vertical="center"/>
    </xf>
    <xf numFmtId="178" fontId="15" fillId="0" borderId="0" xfId="98" applyNumberFormat="1" applyFont="1" applyFill="1" applyAlignment="1">
      <alignment horizontal="center" vertical="center"/>
    </xf>
    <xf numFmtId="0" fontId="3" fillId="0" borderId="0" xfId="98" applyFont="1" applyFill="1" applyAlignment="1">
      <alignment horizontal="center" vertical="center"/>
    </xf>
    <xf numFmtId="0" fontId="10" fillId="0" borderId="0" xfId="98" applyFont="1" applyFill="1" applyAlignment="1">
      <alignment horizontal="center" vertical="center"/>
    </xf>
    <xf numFmtId="178" fontId="1" fillId="0" borderId="0" xfId="98" applyNumberFormat="1" applyFont="1" applyFill="1" applyAlignment="1">
      <alignment horizontal="center" vertical="center"/>
    </xf>
    <xf numFmtId="0" fontId="11" fillId="0" borderId="5" xfId="98" applyFont="1" applyFill="1" applyBorder="1" applyAlignment="1">
      <alignment horizontal="center" vertical="center"/>
    </xf>
    <xf numFmtId="178" fontId="11" fillId="0" borderId="5" xfId="98" applyNumberFormat="1" applyFont="1" applyFill="1" applyBorder="1" applyAlignment="1">
      <alignment horizontal="center" vertical="center"/>
    </xf>
    <xf numFmtId="49" fontId="11" fillId="0" borderId="5" xfId="98" applyNumberFormat="1" applyFont="1" applyFill="1" applyBorder="1" applyAlignment="1">
      <alignment horizontal="left" vertical="center" indent="1"/>
    </xf>
    <xf numFmtId="49" fontId="1" fillId="0" borderId="5" xfId="98" applyNumberFormat="1" applyFont="1" applyFill="1" applyBorder="1" applyAlignment="1">
      <alignment horizontal="left" vertical="center" indent="1"/>
    </xf>
    <xf numFmtId="178" fontId="1" fillId="0" borderId="5" xfId="98" applyNumberFormat="1" applyFont="1" applyFill="1" applyBorder="1" applyAlignment="1">
      <alignment horizontal="center" vertical="center"/>
    </xf>
    <xf numFmtId="49" fontId="12" fillId="0" borderId="5" xfId="98" applyNumberFormat="1" applyFont="1" applyFill="1" applyBorder="1" applyAlignment="1">
      <alignment horizontal="left" vertical="center" indent="1"/>
    </xf>
    <xf numFmtId="49" fontId="13" fillId="0" borderId="5" xfId="98" applyNumberFormat="1" applyFont="1" applyFill="1" applyBorder="1" applyAlignment="1">
      <alignment horizontal="left" vertical="center" indent="1"/>
    </xf>
    <xf numFmtId="0" fontId="1" fillId="0" borderId="0" xfId="104" applyFont="1" applyAlignment="1">
      <alignment wrapText="1"/>
    </xf>
    <xf numFmtId="0" fontId="16" fillId="0" borderId="0" xfId="104" applyFont="1" applyAlignment="1">
      <alignment horizontal="center" vertical="center" wrapText="1"/>
    </xf>
    <xf numFmtId="0" fontId="11" fillId="0" borderId="0" xfId="104" applyFont="1" applyAlignment="1">
      <alignment horizontal="center" vertical="center" wrapText="1"/>
    </xf>
    <xf numFmtId="0" fontId="11" fillId="0" borderId="0" xfId="104" applyFont="1" applyAlignment="1">
      <alignment wrapText="1"/>
    </xf>
    <xf numFmtId="0" fontId="15" fillId="0" borderId="0" xfId="104" applyFont="1" applyAlignment="1">
      <alignment wrapText="1"/>
    </xf>
    <xf numFmtId="0" fontId="1" fillId="0" borderId="0" xfId="107" applyFont="1" applyBorder="1" applyAlignment="1">
      <alignment horizontal="left" vertical="center" wrapText="1"/>
    </xf>
    <xf numFmtId="0" fontId="17" fillId="0" borderId="0" xfId="107" applyFont="1" applyBorder="1" applyAlignment="1">
      <alignment horizontal="left" vertical="center" wrapText="1"/>
    </xf>
    <xf numFmtId="49" fontId="3" fillId="0" borderId="0" xfId="104" applyNumberFormat="1" applyFont="1" applyAlignment="1">
      <alignment horizontal="centerContinuous" vertical="center" wrapText="1"/>
    </xf>
    <xf numFmtId="49" fontId="10" fillId="0" borderId="0" xfId="104" applyNumberFormat="1" applyFont="1" applyAlignment="1">
      <alignment horizontal="centerContinuous" vertical="center" wrapText="1"/>
    </xf>
    <xf numFmtId="0" fontId="11" fillId="0" borderId="0" xfId="104" applyFont="1" applyAlignment="1">
      <alignment horizontal="center" wrapText="1"/>
    </xf>
    <xf numFmtId="178" fontId="18" fillId="0" borderId="0" xfId="15" applyNumberFormat="1" applyFont="1" applyFill="1" applyAlignment="1">
      <alignment horizontal="right" vertical="top"/>
      <protection locked="0"/>
    </xf>
    <xf numFmtId="0" fontId="16" fillId="0" borderId="5" xfId="104" applyFont="1" applyBorder="1" applyAlignment="1">
      <alignment horizontal="center" vertical="center" wrapText="1"/>
    </xf>
    <xf numFmtId="1" fontId="16" fillId="0" borderId="5" xfId="104" applyNumberFormat="1" applyFont="1" applyBorder="1" applyAlignment="1" applyProtection="1">
      <alignment horizontal="center" vertical="center" wrapText="1"/>
      <protection locked="0"/>
    </xf>
    <xf numFmtId="0" fontId="16" fillId="0" borderId="0" xfId="104" applyFont="1" applyBorder="1" applyAlignment="1">
      <alignment horizontal="center" vertical="center" wrapText="1"/>
    </xf>
    <xf numFmtId="176" fontId="1" fillId="0" borderId="5" xfId="104" applyNumberFormat="1" applyFont="1" applyFill="1" applyBorder="1" applyAlignment="1">
      <alignment horizontal="right" vertical="center" wrapText="1"/>
    </xf>
    <xf numFmtId="0" fontId="11" fillId="0" borderId="0" xfId="104" applyFont="1" applyBorder="1" applyAlignment="1">
      <alignment horizontal="center" vertical="center" wrapText="1"/>
    </xf>
    <xf numFmtId="0" fontId="1" fillId="0" borderId="0" xfId="104" applyFont="1" applyBorder="1" applyAlignment="1">
      <alignment wrapText="1"/>
    </xf>
    <xf numFmtId="0" fontId="11" fillId="0" borderId="5" xfId="104" applyFont="1" applyBorder="1" applyAlignment="1">
      <alignment horizontal="center" vertical="center" wrapText="1"/>
    </xf>
    <xf numFmtId="176" fontId="1" fillId="0" borderId="5" xfId="104" applyNumberFormat="1" applyFont="1" applyBorder="1" applyAlignment="1">
      <alignment horizontal="right" vertical="center" wrapText="1"/>
    </xf>
    <xf numFmtId="0" fontId="11" fillId="0" borderId="0" xfId="104" applyFont="1" applyBorder="1" applyAlignment="1">
      <alignment wrapText="1"/>
    </xf>
    <xf numFmtId="0" fontId="19" fillId="0" borderId="0" xfId="98" applyFont="1" applyFill="1" applyAlignment="1">
      <alignment vertical="center"/>
    </xf>
    <xf numFmtId="178" fontId="15" fillId="0" borderId="0" xfId="98" applyNumberFormat="1" applyFont="1" applyFill="1" applyAlignment="1">
      <alignment vertical="center"/>
    </xf>
    <xf numFmtId="0" fontId="20" fillId="0" borderId="0" xfId="15" applyFont="1" applyFill="1" applyAlignment="1">
      <alignment vertical="top"/>
      <protection locked="0"/>
    </xf>
    <xf numFmtId="49" fontId="2" fillId="0" borderId="0" xfId="98" applyNumberFormat="1" applyFont="1" applyFill="1" applyAlignment="1"/>
    <xf numFmtId="2" fontId="2" fillId="0" borderId="0" xfId="98" applyNumberFormat="1" applyFont="1" applyFill="1" applyAlignment="1"/>
    <xf numFmtId="178" fontId="2" fillId="0" borderId="0" xfId="15" applyNumberFormat="1" applyFont="1" applyFill="1" applyAlignment="1">
      <alignment vertical="top"/>
      <protection locked="0"/>
    </xf>
    <xf numFmtId="0" fontId="3" fillId="0" borderId="0" xfId="15" applyFont="1" applyFill="1" applyAlignment="1">
      <alignment horizontal="center" vertical="center" wrapText="1"/>
      <protection locked="0"/>
    </xf>
    <xf numFmtId="0" fontId="10" fillId="0" borderId="0" xfId="15" applyFont="1" applyFill="1" applyAlignment="1">
      <alignment horizontal="center" vertical="center"/>
      <protection locked="0"/>
    </xf>
    <xf numFmtId="49" fontId="16" fillId="0" borderId="5" xfId="15" applyNumberFormat="1" applyFont="1" applyFill="1" applyBorder="1" applyAlignment="1">
      <alignment horizontal="center" vertical="center"/>
      <protection locked="0"/>
    </xf>
    <xf numFmtId="0" fontId="11" fillId="0" borderId="0" xfId="15" applyFont="1" applyFill="1" applyAlignment="1">
      <alignment vertical="top"/>
      <protection locked="0"/>
    </xf>
    <xf numFmtId="0" fontId="20" fillId="0" borderId="0" xfId="98" applyFont="1" applyFill="1" applyAlignment="1">
      <alignment vertical="center" wrapText="1"/>
    </xf>
    <xf numFmtId="49" fontId="1" fillId="0" borderId="5" xfId="15" applyNumberFormat="1" applyFont="1" applyFill="1" applyBorder="1" applyAlignment="1">
      <alignment horizontal="center" vertical="center"/>
      <protection locked="0"/>
    </xf>
    <xf numFmtId="49" fontId="1" fillId="0" borderId="5" xfId="15" applyNumberFormat="1" applyFont="1" applyFill="1" applyBorder="1" applyAlignment="1">
      <alignment horizontal="left" vertical="center"/>
      <protection locked="0"/>
    </xf>
    <xf numFmtId="179" fontId="2" fillId="0" borderId="0" xfId="15" applyNumberFormat="1" applyFont="1" applyFill="1" applyAlignment="1">
      <alignment vertical="top"/>
      <protection locked="0"/>
    </xf>
    <xf numFmtId="49" fontId="1" fillId="0" borderId="5" xfId="15" applyNumberFormat="1" applyFont="1" applyFill="1" applyBorder="1" applyAlignment="1">
      <alignment horizontal="left" vertical="center" indent="1"/>
      <protection locked="0"/>
    </xf>
    <xf numFmtId="176" fontId="2" fillId="0" borderId="0" xfId="15" applyNumberFormat="1" applyFont="1" applyFill="1" applyAlignment="1">
      <alignment vertical="top"/>
      <protection locked="0"/>
    </xf>
    <xf numFmtId="0" fontId="2" fillId="0" borderId="0" xfId="98" applyFont="1" applyFill="1" applyAlignment="1">
      <alignment vertical="center" wrapText="1"/>
    </xf>
    <xf numFmtId="178" fontId="20" fillId="0" borderId="0" xfId="15" applyNumberFormat="1" applyFont="1" applyFill="1" applyAlignment="1">
      <alignment vertical="top"/>
      <protection locked="0"/>
    </xf>
    <xf numFmtId="0" fontId="20" fillId="0" borderId="0" xfId="98" applyFont="1" applyFill="1" applyAlignment="1">
      <alignment horizontal="center" vertical="center" wrapText="1"/>
    </xf>
    <xf numFmtId="0" fontId="2" fillId="0" borderId="0" xfId="98" applyFont="1" applyFill="1" applyAlignment="1">
      <alignment horizontal="center" vertical="center" wrapText="1"/>
    </xf>
    <xf numFmtId="49" fontId="2" fillId="0" borderId="0" xfId="98" applyNumberFormat="1" applyFont="1" applyFill="1" applyAlignment="1" applyProtection="1">
      <alignment vertical="center"/>
      <protection locked="0"/>
    </xf>
    <xf numFmtId="2" fontId="2" fillId="0" borderId="0" xfId="98" applyNumberFormat="1" applyFont="1" applyFill="1" applyAlignment="1" applyProtection="1">
      <alignment vertical="center"/>
      <protection locked="0"/>
    </xf>
    <xf numFmtId="176" fontId="1" fillId="0" borderId="5" xfId="15" applyNumberFormat="1" applyFont="1" applyFill="1" applyBorder="1" applyAlignment="1">
      <alignment vertical="center"/>
      <protection locked="0"/>
    </xf>
    <xf numFmtId="49" fontId="2" fillId="0" borderId="0" xfId="15" applyNumberFormat="1" applyFont="1" applyFill="1" applyAlignment="1">
      <alignment horizontal="left" vertical="top" indent="1"/>
      <protection locked="0"/>
    </xf>
    <xf numFmtId="49" fontId="2" fillId="0" borderId="0" xfId="15" applyNumberFormat="1" applyFont="1" applyFill="1" applyAlignment="1">
      <alignment horizontal="left" vertical="top" indent="2"/>
      <protection locked="0"/>
    </xf>
    <xf numFmtId="178" fontId="1" fillId="0" borderId="0" xfId="15" applyNumberFormat="1" applyFont="1" applyFill="1" applyAlignment="1">
      <alignment vertical="top"/>
      <protection locked="0"/>
    </xf>
    <xf numFmtId="49" fontId="11" fillId="0" borderId="5" xfId="15" applyNumberFormat="1" applyFont="1" applyFill="1" applyBorder="1" applyAlignment="1">
      <alignment horizontal="left" vertical="center"/>
      <protection locked="0"/>
    </xf>
    <xf numFmtId="0" fontId="11" fillId="0" borderId="5" xfId="15" applyFont="1" applyFill="1" applyBorder="1" applyAlignment="1">
      <alignment horizontal="left" vertical="center"/>
      <protection locked="0"/>
    </xf>
    <xf numFmtId="178" fontId="1" fillId="0" borderId="5" xfId="15" applyNumberFormat="1" applyFont="1" applyFill="1" applyBorder="1" applyAlignment="1">
      <alignment vertical="center"/>
      <protection locked="0"/>
    </xf>
    <xf numFmtId="49" fontId="13" fillId="0" borderId="5" xfId="15" applyNumberFormat="1" applyFont="1" applyFill="1" applyBorder="1" applyAlignment="1">
      <alignment horizontal="left" vertical="center" wrapText="1" indent="1"/>
      <protection locked="0"/>
    </xf>
    <xf numFmtId="49" fontId="1" fillId="0" borderId="0" xfId="15" applyNumberFormat="1" applyFont="1" applyFill="1" applyAlignment="1">
      <alignment horizontal="left" vertical="top" indent="1"/>
      <protection locked="0"/>
    </xf>
    <xf numFmtId="49" fontId="2" fillId="0" borderId="0" xfId="98" applyNumberFormat="1" applyFont="1" applyFill="1" applyAlignment="1">
      <alignment horizontal="left" indent="1"/>
    </xf>
    <xf numFmtId="49" fontId="1" fillId="0" borderId="0" xfId="15" applyNumberFormat="1" applyFont="1" applyFill="1" applyAlignment="1">
      <alignment horizontal="left" vertical="top" indent="2"/>
      <protection locked="0"/>
    </xf>
    <xf numFmtId="49" fontId="2" fillId="0" borderId="0" xfId="98" applyNumberFormat="1" applyFont="1" applyFill="1" applyAlignment="1">
      <alignment horizontal="left" indent="2"/>
    </xf>
    <xf numFmtId="180" fontId="1" fillId="0" borderId="0" xfId="15" applyNumberFormat="1" applyFont="1" applyFill="1" applyAlignment="1">
      <alignment vertical="top"/>
      <protection locked="0"/>
    </xf>
    <xf numFmtId="180" fontId="2" fillId="0" borderId="0" xfId="15" applyNumberFormat="1" applyFont="1" applyFill="1" applyAlignment="1">
      <alignment vertical="top"/>
      <protection locked="0"/>
    </xf>
    <xf numFmtId="178" fontId="11" fillId="0" borderId="5" xfId="15" applyNumberFormat="1" applyFont="1" applyFill="1" applyBorder="1" applyAlignment="1">
      <alignment vertical="center"/>
      <protection locked="0"/>
    </xf>
    <xf numFmtId="49" fontId="2" fillId="0" borderId="0" xfId="98" applyNumberFormat="1" applyFont="1" applyFill="1" applyAlignment="1" applyProtection="1">
      <alignment horizontal="left" vertical="center" indent="1"/>
      <protection locked="0"/>
    </xf>
    <xf numFmtId="49" fontId="2" fillId="0" borderId="0" xfId="98" applyNumberFormat="1" applyFont="1" applyFill="1" applyAlignment="1" applyProtection="1">
      <alignment horizontal="left" vertical="center" indent="2"/>
      <protection locked="0"/>
    </xf>
    <xf numFmtId="176" fontId="11" fillId="0" borderId="5" xfId="15" applyNumberFormat="1" applyFont="1" applyFill="1" applyBorder="1" applyAlignment="1">
      <alignment vertical="center"/>
      <protection locked="0"/>
    </xf>
    <xf numFmtId="178" fontId="1" fillId="0" borderId="0" xfId="15" applyNumberFormat="1" applyFont="1" applyFill="1" applyAlignment="1">
      <alignment horizontal="right" vertical="center"/>
      <protection locked="0"/>
    </xf>
    <xf numFmtId="0" fontId="1" fillId="0" borderId="0" xfId="98" applyFont="1" applyFill="1" applyAlignment="1">
      <alignment vertical="center" wrapText="1"/>
    </xf>
    <xf numFmtId="49" fontId="13" fillId="0" borderId="5" xfId="15" applyNumberFormat="1" applyFont="1" applyFill="1" applyBorder="1" applyAlignment="1">
      <alignment horizontal="left" vertical="center"/>
      <protection locked="0"/>
    </xf>
    <xf numFmtId="49" fontId="1" fillId="0" borderId="0" xfId="98" applyNumberFormat="1" applyFont="1" applyFill="1" applyAlignment="1">
      <alignment horizontal="left"/>
    </xf>
    <xf numFmtId="49" fontId="1" fillId="0" borderId="0" xfId="98" applyNumberFormat="1" applyFont="1" applyFill="1" applyAlignment="1"/>
    <xf numFmtId="2" fontId="1" fillId="0" borderId="0" xfId="98" applyNumberFormat="1" applyFont="1" applyFill="1" applyAlignment="1"/>
    <xf numFmtId="179" fontId="1" fillId="0" borderId="0" xfId="15" applyNumberFormat="1" applyFont="1" applyFill="1" applyAlignment="1">
      <alignment vertical="top"/>
      <protection locked="0"/>
    </xf>
    <xf numFmtId="0" fontId="13" fillId="0" borderId="6" xfId="15" applyFont="1" applyFill="1" applyBorder="1" applyAlignment="1">
      <alignment horizontal="center" vertical="center"/>
      <protection locked="0"/>
    </xf>
    <xf numFmtId="0" fontId="1" fillId="0" borderId="0" xfId="98" applyFont="1" applyFill="1" applyAlignment="1">
      <alignment horizontal="center" vertical="center" wrapText="1"/>
    </xf>
    <xf numFmtId="49" fontId="1" fillId="0" borderId="0" xfId="98" applyNumberFormat="1" applyFont="1" applyFill="1" applyAlignment="1" applyProtection="1">
      <alignment horizontal="left" vertical="center"/>
      <protection locked="0"/>
    </xf>
    <xf numFmtId="49" fontId="1" fillId="0" borderId="0" xfId="98" applyNumberFormat="1" applyFont="1" applyFill="1" applyAlignment="1" applyProtection="1">
      <alignment vertical="center"/>
      <protection locked="0"/>
    </xf>
    <xf numFmtId="2" fontId="1" fillId="0" borderId="0" xfId="98" applyNumberFormat="1" applyFont="1" applyFill="1" applyAlignment="1" applyProtection="1">
      <alignment vertical="center"/>
      <protection locked="0"/>
    </xf>
    <xf numFmtId="0" fontId="16" fillId="0" borderId="0" xfId="98" applyFont="1" applyFill="1" applyAlignment="1">
      <alignment vertical="center"/>
    </xf>
    <xf numFmtId="49" fontId="1" fillId="0" borderId="0" xfId="98" applyNumberFormat="1" applyFont="1" applyFill="1" applyAlignment="1">
      <alignment horizontal="left" vertical="center" indent="1"/>
    </xf>
    <xf numFmtId="178" fontId="1" fillId="0" borderId="0" xfId="98" applyNumberFormat="1" applyFont="1" applyFill="1" applyAlignment="1">
      <alignment horizontal="right" vertical="center"/>
    </xf>
    <xf numFmtId="0" fontId="16" fillId="0" borderId="5" xfId="98" applyFont="1" applyFill="1" applyBorder="1" applyAlignment="1">
      <alignment horizontal="center" vertical="center"/>
    </xf>
    <xf numFmtId="178" fontId="16" fillId="0" borderId="5" xfId="98" applyNumberFormat="1" applyFont="1" applyFill="1" applyBorder="1" applyAlignment="1">
      <alignment horizontal="center" vertical="center"/>
    </xf>
    <xf numFmtId="49" fontId="12" fillId="0" borderId="5" xfId="98" applyNumberFormat="1" applyFont="1" applyFill="1" applyBorder="1" applyAlignment="1">
      <alignment horizontal="left" vertical="center"/>
    </xf>
    <xf numFmtId="178" fontId="11" fillId="0" borderId="5" xfId="98" applyNumberFormat="1" applyFont="1" applyFill="1" applyBorder="1" applyAlignment="1">
      <alignment horizontal="right" vertical="center"/>
    </xf>
    <xf numFmtId="176" fontId="1" fillId="0" borderId="5" xfId="104" applyNumberFormat="1" applyFont="1" applyFill="1" applyBorder="1" applyAlignment="1">
      <alignment horizontal="left" vertical="center" wrapText="1"/>
    </xf>
    <xf numFmtId="179" fontId="1" fillId="0" borderId="5" xfId="104" applyNumberFormat="1" applyFont="1" applyFill="1" applyBorder="1" applyAlignment="1">
      <alignment horizontal="center" vertical="center" wrapText="1"/>
    </xf>
    <xf numFmtId="0" fontId="1" fillId="0" borderId="5" xfId="104" applyFont="1" applyBorder="1" applyAlignment="1">
      <alignment horizontal="left" vertical="center" wrapText="1"/>
    </xf>
    <xf numFmtId="179" fontId="1" fillId="0" borderId="5" xfId="104" applyNumberFormat="1" applyFont="1" applyBorder="1" applyAlignment="1">
      <alignment horizontal="center" vertical="center" wrapText="1"/>
    </xf>
    <xf numFmtId="0" fontId="15" fillId="0" borderId="5" xfId="104" applyFont="1" applyBorder="1" applyAlignment="1">
      <alignment horizontal="left" wrapText="1"/>
    </xf>
    <xf numFmtId="179" fontId="15" fillId="0" borderId="5" xfId="104" applyNumberFormat="1" applyFont="1" applyBorder="1" applyAlignment="1">
      <alignment horizontal="center" wrapText="1"/>
    </xf>
    <xf numFmtId="0" fontId="21" fillId="0" borderId="5" xfId="104" applyFont="1" applyBorder="1" applyAlignment="1">
      <alignment horizontal="center" wrapText="1"/>
    </xf>
    <xf numFmtId="179" fontId="22" fillId="0" borderId="5" xfId="104" applyNumberFormat="1" applyFont="1" applyBorder="1" applyAlignment="1">
      <alignment horizontal="center" wrapText="1"/>
    </xf>
    <xf numFmtId="176" fontId="12" fillId="0" borderId="5" xfId="15" applyNumberFormat="1" applyFont="1" applyFill="1" applyBorder="1" applyAlignment="1">
      <alignment horizontal="center" vertical="center"/>
      <protection locked="0"/>
    </xf>
    <xf numFmtId="176" fontId="1" fillId="0" borderId="5" xfId="15" applyNumberFormat="1" applyFont="1" applyFill="1" applyBorder="1" applyAlignment="1">
      <alignment horizontal="center" vertical="center"/>
      <protection locked="0"/>
    </xf>
    <xf numFmtId="176" fontId="11" fillId="0" borderId="5" xfId="15" applyNumberFormat="1" applyFont="1" applyFill="1" applyBorder="1" applyAlignment="1">
      <alignment horizontal="center" vertical="center"/>
      <protection locked="0"/>
    </xf>
    <xf numFmtId="0" fontId="23" fillId="0" borderId="0" xfId="15" applyFont="1" applyFill="1" applyAlignment="1">
      <alignment vertical="top"/>
      <protection locked="0"/>
    </xf>
    <xf numFmtId="0" fontId="1" fillId="0" borderId="0" xfId="15" applyFont="1" applyFill="1" applyAlignment="1">
      <alignment horizontal="center" vertical="top"/>
      <protection locked="0"/>
    </xf>
    <xf numFmtId="0" fontId="2" fillId="0" borderId="0" xfId="15" applyFont="1" applyFill="1" applyAlignment="1">
      <alignment horizontal="center" vertical="top"/>
      <protection locked="0"/>
    </xf>
    <xf numFmtId="49" fontId="1" fillId="0" borderId="0" xfId="15" applyNumberFormat="1" applyFont="1" applyFill="1" applyAlignment="1">
      <alignment horizontal="center" vertical="top"/>
      <protection locked="0"/>
    </xf>
    <xf numFmtId="178" fontId="1" fillId="0" borderId="0" xfId="15" applyNumberFormat="1" applyFont="1" applyFill="1" applyAlignment="1">
      <alignment horizontal="right" vertical="top"/>
      <protection locked="0"/>
    </xf>
    <xf numFmtId="0" fontId="16" fillId="0" borderId="5" xfId="15" applyFont="1" applyFill="1" applyBorder="1" applyAlignment="1">
      <alignment horizontal="center" vertical="center"/>
      <protection locked="0"/>
    </xf>
    <xf numFmtId="178" fontId="16" fillId="0" borderId="5" xfId="15" applyNumberFormat="1" applyFont="1" applyFill="1" applyBorder="1" applyAlignment="1">
      <alignment horizontal="center" vertical="center"/>
      <protection locked="0"/>
    </xf>
    <xf numFmtId="0" fontId="23" fillId="0" borderId="0" xfId="98" applyFont="1" applyFill="1" applyAlignment="1">
      <alignment vertical="center" wrapText="1"/>
    </xf>
    <xf numFmtId="1" fontId="6" fillId="0" borderId="1" xfId="0" applyNumberFormat="1" applyFont="1" applyFill="1" applyBorder="1" applyAlignment="1">
      <alignment horizontal="left" vertical="center"/>
    </xf>
    <xf numFmtId="0" fontId="5" fillId="0" borderId="2" xfId="0" applyFont="1" applyFill="1" applyBorder="1" applyAlignment="1">
      <alignment horizontal="left" vertical="center"/>
    </xf>
    <xf numFmtId="3" fontId="6" fillId="0" borderId="2" xfId="0" applyNumberFormat="1" applyFont="1" applyFill="1" applyBorder="1" applyAlignment="1">
      <alignment horizontal="right" vertical="center"/>
    </xf>
    <xf numFmtId="180" fontId="1" fillId="0" borderId="0" xfId="15" applyNumberFormat="1" applyFont="1" applyFill="1" applyAlignment="1">
      <alignment horizontal="center" vertical="top"/>
      <protection locked="0"/>
    </xf>
    <xf numFmtId="49" fontId="1" fillId="0" borderId="0" xfId="98" applyNumberFormat="1" applyFont="1" applyFill="1" applyAlignment="1">
      <alignment horizontal="center"/>
    </xf>
    <xf numFmtId="1" fontId="6" fillId="0" borderId="3" xfId="0" applyNumberFormat="1" applyFont="1" applyFill="1" applyBorder="1" applyAlignment="1">
      <alignment horizontal="left" vertical="center"/>
    </xf>
    <xf numFmtId="176" fontId="1" fillId="0" borderId="0" xfId="15" applyNumberFormat="1" applyFont="1" applyFill="1" applyAlignment="1">
      <alignment horizontal="center" vertical="top"/>
      <protection locked="0"/>
    </xf>
    <xf numFmtId="179" fontId="1" fillId="0" borderId="0" xfId="15" applyNumberFormat="1" applyFont="1" applyFill="1" applyAlignment="1">
      <alignment horizontal="center" vertical="top"/>
      <protection locked="0"/>
    </xf>
    <xf numFmtId="3" fontId="6" fillId="0" borderId="4" xfId="0" applyNumberFormat="1" applyFont="1" applyFill="1" applyBorder="1" applyAlignment="1">
      <alignment horizontal="right" vertical="center" wrapText="1"/>
    </xf>
    <xf numFmtId="49" fontId="2" fillId="0" borderId="0" xfId="98" applyNumberFormat="1" applyFont="1" applyFill="1" applyAlignment="1">
      <alignment horizontal="center"/>
    </xf>
    <xf numFmtId="0" fontId="5" fillId="0" borderId="4" xfId="0" applyFont="1" applyFill="1" applyBorder="1" applyAlignment="1">
      <alignment horizontal="left" vertical="center"/>
    </xf>
    <xf numFmtId="178" fontId="23" fillId="0" borderId="0" xfId="15" applyNumberFormat="1" applyFont="1" applyFill="1" applyAlignment="1">
      <alignment vertical="top"/>
      <protection locked="0"/>
    </xf>
    <xf numFmtId="0" fontId="23" fillId="0" borderId="0" xfId="98" applyFont="1" applyFill="1" applyAlignment="1">
      <alignment horizontal="center" vertical="center" wrapText="1"/>
    </xf>
    <xf numFmtId="2" fontId="1" fillId="0" borderId="0" xfId="98" applyNumberFormat="1" applyFont="1" applyFill="1" applyAlignment="1">
      <alignment horizontal="center"/>
    </xf>
    <xf numFmtId="2" fontId="2" fillId="0" borderId="0" xfId="98" applyNumberFormat="1" applyFont="1" applyFill="1" applyAlignment="1">
      <alignment horizontal="center"/>
    </xf>
    <xf numFmtId="178" fontId="2" fillId="0" borderId="0" xfId="15" applyNumberFormat="1" applyFont="1" applyFill="1" applyAlignment="1">
      <alignment horizontal="center" vertical="top"/>
      <protection locked="0"/>
    </xf>
    <xf numFmtId="49" fontId="1" fillId="0" borderId="0" xfId="98" applyNumberFormat="1" applyFont="1" applyFill="1" applyAlignment="1" applyProtection="1">
      <alignment horizontal="center" vertical="center"/>
      <protection locked="0"/>
    </xf>
    <xf numFmtId="2" fontId="1" fillId="0" borderId="0" xfId="98" applyNumberFormat="1" applyFont="1" applyFill="1" applyAlignment="1" applyProtection="1">
      <alignment horizontal="center" vertical="center"/>
      <protection locked="0"/>
    </xf>
    <xf numFmtId="176" fontId="2" fillId="0" borderId="0" xfId="15" applyNumberFormat="1" applyFont="1" applyFill="1" applyAlignment="1">
      <alignment horizontal="center" vertical="top"/>
      <protection locked="0"/>
    </xf>
    <xf numFmtId="49" fontId="2" fillId="0" borderId="0" xfId="98" applyNumberFormat="1" applyFont="1" applyFill="1" applyAlignment="1" applyProtection="1">
      <alignment horizontal="center" vertical="center"/>
      <protection locked="0"/>
    </xf>
    <xf numFmtId="2" fontId="2" fillId="0" borderId="0" xfId="98" applyNumberFormat="1" applyFont="1" applyFill="1" applyAlignment="1" applyProtection="1">
      <alignment horizontal="center" vertical="center"/>
      <protection locked="0"/>
    </xf>
    <xf numFmtId="1" fontId="5" fillId="0" borderId="3" xfId="0" applyNumberFormat="1" applyFont="1" applyFill="1" applyBorder="1" applyAlignment="1">
      <alignment horizontal="left" vertical="center"/>
    </xf>
    <xf numFmtId="0" fontId="24" fillId="0" borderId="6"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center" vertical="center" wrapText="1"/>
    </xf>
    <xf numFmtId="3" fontId="9" fillId="0" borderId="5" xfId="0" applyNumberFormat="1" applyFont="1" applyFill="1" applyBorder="1" applyAlignment="1" applyProtection="1">
      <alignment horizontal="center" vertical="center" wrapText="1"/>
    </xf>
    <xf numFmtId="0" fontId="4" fillId="0" borderId="0" xfId="15" applyFont="1" applyFill="1" applyAlignment="1">
      <alignment horizontal="right" vertical="top"/>
      <protection locked="0"/>
    </xf>
    <xf numFmtId="0" fontId="24" fillId="0" borderId="5" xfId="0" applyNumberFormat="1" applyFont="1" applyFill="1" applyBorder="1" applyAlignment="1" applyProtection="1">
      <alignment horizontal="center" vertical="center"/>
    </xf>
    <xf numFmtId="3" fontId="9" fillId="0" borderId="5"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center" wrapText="1"/>
    </xf>
    <xf numFmtId="3" fontId="24" fillId="0" borderId="5" xfId="0" applyNumberFormat="1" applyFont="1" applyFill="1" applyBorder="1" applyAlignment="1" applyProtection="1">
      <alignment horizontal="center" vertical="center" wrapText="1"/>
    </xf>
    <xf numFmtId="0" fontId="15" fillId="0" borderId="0" xfId="98" applyFont="1" applyFill="1" applyAlignment="1">
      <alignment horizontal="center" vertical="center"/>
    </xf>
    <xf numFmtId="0" fontId="4" fillId="0" borderId="0" xfId="98" applyFont="1" applyFill="1" applyAlignment="1">
      <alignment horizontal="center" vertical="center"/>
    </xf>
    <xf numFmtId="0" fontId="9" fillId="0" borderId="5"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center"/>
    </xf>
    <xf numFmtId="179" fontId="15" fillId="0" borderId="0" xfId="104" applyNumberFormat="1" applyFont="1" applyAlignment="1">
      <alignment wrapText="1"/>
    </xf>
    <xf numFmtId="179" fontId="17" fillId="0" borderId="0" xfId="107" applyNumberFormat="1" applyFont="1" applyBorder="1" applyAlignment="1">
      <alignment horizontal="left" vertical="center" wrapText="1"/>
    </xf>
    <xf numFmtId="179" fontId="10" fillId="0" borderId="0" xfId="104" applyNumberFormat="1" applyFont="1" applyAlignment="1">
      <alignment horizontal="centerContinuous" vertical="center" wrapText="1"/>
    </xf>
    <xf numFmtId="179" fontId="18" fillId="0" borderId="0" xfId="15" applyNumberFormat="1" applyFont="1" applyFill="1" applyAlignment="1">
      <alignment horizontal="right" vertical="top"/>
      <protection locked="0"/>
    </xf>
    <xf numFmtId="179" fontId="16" fillId="0" borderId="5" xfId="104" applyNumberFormat="1" applyFont="1" applyBorder="1" applyAlignment="1" applyProtection="1">
      <alignment horizontal="center" vertical="center" wrapText="1"/>
      <protection locked="0"/>
    </xf>
    <xf numFmtId="3" fontId="21" fillId="2" borderId="5" xfId="0" applyNumberFormat="1" applyFont="1" applyFill="1" applyBorder="1" applyAlignment="1" applyProtection="1">
      <alignment vertical="center" wrapText="1"/>
    </xf>
    <xf numFmtId="179" fontId="21" fillId="2" borderId="5" xfId="0" applyNumberFormat="1" applyFont="1" applyFill="1" applyBorder="1" applyAlignment="1">
      <alignment horizontal="center" vertical="center"/>
    </xf>
    <xf numFmtId="179" fontId="19" fillId="2" borderId="5" xfId="0" applyNumberFormat="1" applyFont="1" applyFill="1" applyBorder="1" applyAlignment="1">
      <alignment horizontal="center" vertical="center"/>
    </xf>
    <xf numFmtId="3" fontId="19" fillId="2" borderId="5" xfId="0" applyNumberFormat="1" applyFont="1" applyFill="1" applyBorder="1" applyAlignment="1" applyProtection="1">
      <alignment vertical="center" wrapText="1"/>
    </xf>
    <xf numFmtId="0" fontId="19" fillId="2" borderId="5" xfId="0" applyFont="1" applyFill="1" applyBorder="1" applyAlignment="1">
      <alignment horizontal="left" wrapText="1"/>
    </xf>
    <xf numFmtId="179" fontId="19" fillId="2" borderId="5" xfId="0" applyNumberFormat="1" applyFont="1" applyFill="1" applyBorder="1" applyAlignment="1">
      <alignment horizontal="center"/>
    </xf>
    <xf numFmtId="179" fontId="21" fillId="2" borderId="5" xfId="0" applyNumberFormat="1" applyFont="1" applyFill="1" applyBorder="1" applyAlignment="1">
      <alignment horizontal="center"/>
    </xf>
    <xf numFmtId="3" fontId="19" fillId="2" borderId="5" xfId="0" applyNumberFormat="1" applyFont="1" applyFill="1" applyBorder="1" applyAlignment="1" applyProtection="1">
      <alignment horizontal="left" vertical="center" wrapText="1"/>
    </xf>
    <xf numFmtId="0" fontId="21" fillId="2" borderId="5" xfId="0" applyFont="1" applyFill="1" applyBorder="1" applyAlignment="1">
      <alignment vertical="center" wrapText="1"/>
    </xf>
    <xf numFmtId="179" fontId="21" fillId="2" borderId="5" xfId="0" applyNumberFormat="1" applyFont="1" applyFill="1" applyBorder="1" applyAlignment="1">
      <alignment horizontal="center" vertical="center" wrapText="1"/>
    </xf>
    <xf numFmtId="178" fontId="12" fillId="0" borderId="5" xfId="15" applyNumberFormat="1" applyFont="1" applyFill="1" applyBorder="1" applyAlignment="1">
      <alignment horizontal="center" vertical="center"/>
      <protection locked="0"/>
    </xf>
    <xf numFmtId="49" fontId="11" fillId="0" borderId="0" xfId="98" applyNumberFormat="1" applyFont="1" applyFill="1" applyAlignment="1">
      <alignment horizontal="left" vertical="center"/>
    </xf>
    <xf numFmtId="0" fontId="1" fillId="0" borderId="0" xfId="98" applyFont="1" applyFill="1" applyAlignment="1">
      <alignment horizontal="center" vertical="center"/>
    </xf>
    <xf numFmtId="0" fontId="0" fillId="0" borderId="5" xfId="0" applyFont="1" applyFill="1" applyBorder="1" applyAlignment="1">
      <alignment horizontal="center" vertical="center" shrinkToFit="1"/>
    </xf>
    <xf numFmtId="0" fontId="0" fillId="0" borderId="5" xfId="0" applyFont="1" applyFill="1" applyBorder="1" applyAlignment="1">
      <alignment horizontal="left" vertical="center" shrinkToFit="1"/>
    </xf>
    <xf numFmtId="4" fontId="0" fillId="0" borderId="5" xfId="0" applyNumberFormat="1"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178" fontId="1" fillId="0" borderId="0" xfId="98" applyNumberFormat="1" applyFont="1" applyFill="1" applyAlignment="1">
      <alignment vertical="center"/>
    </xf>
    <xf numFmtId="0" fontId="0" fillId="0" borderId="0" xfId="0" applyAlignment="1">
      <alignment horizontal="center"/>
    </xf>
    <xf numFmtId="0" fontId="6" fillId="0" borderId="0" xfId="0" applyFont="1" applyBorder="1" applyAlignment="1">
      <alignment horizontal="righ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lignment vertical="center"/>
    </xf>
    <xf numFmtId="0" fontId="1" fillId="0" borderId="0" xfId="107" applyFont="1" applyFill="1" applyBorder="1" applyAlignment="1">
      <alignment horizontal="left" vertical="center"/>
    </xf>
    <xf numFmtId="0" fontId="8" fillId="0" borderId="0" xfId="0" applyNumberFormat="1" applyFont="1" applyFill="1" applyBorder="1" applyAlignment="1" applyProtection="1">
      <alignment horizontal="center" vertical="center"/>
    </xf>
    <xf numFmtId="0" fontId="8" fillId="0" borderId="0" xfId="0" applyNumberFormat="1" applyFont="1" applyFill="1" applyAlignment="1" applyProtection="1">
      <alignment vertical="center"/>
    </xf>
    <xf numFmtId="0" fontId="9" fillId="0" borderId="0" xfId="0" applyNumberFormat="1" applyFont="1" applyFill="1" applyAlignment="1" applyProtection="1">
      <alignment vertical="center"/>
    </xf>
    <xf numFmtId="3" fontId="9" fillId="0" borderId="5" xfId="0" applyNumberFormat="1" applyFont="1" applyFill="1" applyBorder="1" applyAlignment="1" applyProtection="1">
      <alignment horizontal="right" vertical="center"/>
    </xf>
    <xf numFmtId="3" fontId="6" fillId="0" borderId="1" xfId="0" applyNumberFormat="1" applyFont="1" applyFill="1" applyBorder="1">
      <alignment vertical="center"/>
    </xf>
    <xf numFmtId="3" fontId="6" fillId="0" borderId="3" xfId="0" applyNumberFormat="1" applyFont="1" applyFill="1" applyBorder="1">
      <alignment vertical="center"/>
    </xf>
    <xf numFmtId="3" fontId="6" fillId="0" borderId="3" xfId="0" applyNumberFormat="1" applyFont="1" applyFill="1" applyBorder="1" applyAlignment="1">
      <alignment horizontal="left" vertical="center"/>
    </xf>
    <xf numFmtId="0" fontId="0" fillId="0" borderId="0" xfId="0" applyFill="1" applyAlignment="1">
      <alignment horizontal="center"/>
    </xf>
    <xf numFmtId="0" fontId="25" fillId="0" borderId="0" xfId="0" applyFont="1" applyFill="1" applyBorder="1" applyAlignment="1">
      <alignment horizontal="center" vertical="center"/>
    </xf>
    <xf numFmtId="0" fontId="6" fillId="0" borderId="0" xfId="0" applyFont="1" applyFill="1" applyBorder="1" applyAlignment="1">
      <alignment horizontal="right" vertical="center"/>
    </xf>
    <xf numFmtId="3" fontId="5" fillId="0" borderId="4" xfId="0" applyNumberFormat="1" applyFont="1" applyFill="1" applyBorder="1" applyAlignment="1">
      <alignment horizontal="center" vertical="center"/>
    </xf>
    <xf numFmtId="3" fontId="5" fillId="0" borderId="4" xfId="0" applyNumberFormat="1" applyFont="1" applyFill="1" applyBorder="1" applyAlignment="1">
      <alignment horizontal="left" vertical="center"/>
    </xf>
    <xf numFmtId="3" fontId="6" fillId="0" borderId="4" xfId="0" applyNumberFormat="1" applyFont="1" applyFill="1" applyBorder="1" applyAlignment="1">
      <alignment horizontal="left" vertical="center"/>
    </xf>
    <xf numFmtId="3" fontId="5" fillId="0" borderId="8" xfId="0" applyNumberFormat="1" applyFont="1" applyFill="1" applyBorder="1" applyAlignment="1">
      <alignment horizontal="left" vertical="center"/>
    </xf>
    <xf numFmtId="3" fontId="6" fillId="0" borderId="8" xfId="0" applyNumberFormat="1" applyFont="1" applyFill="1" applyBorder="1" applyAlignment="1">
      <alignment horizontal="right" vertical="center"/>
    </xf>
    <xf numFmtId="0" fontId="6" fillId="0" borderId="9" xfId="0" applyFont="1" applyFill="1" applyBorder="1" applyAlignment="1">
      <alignment horizontal="left" vertical="center"/>
    </xf>
    <xf numFmtId="3" fontId="5" fillId="0" borderId="1" xfId="0" applyNumberFormat="1" applyFont="1" applyFill="1" applyBorder="1" applyAlignment="1">
      <alignment horizontal="left" vertical="center"/>
    </xf>
  </cellXfs>
  <cellStyles count="120">
    <cellStyle name="常规" xfId="0" builtinId="0"/>
    <cellStyle name="千位分隔" xfId="1" builtinId="3"/>
    <cellStyle name="货币" xfId="2" builtinId="4"/>
    <cellStyle name="千位分隔[0]" xfId="3" builtinId="6"/>
    <cellStyle name="强调文字颜色 4" xfId="4"/>
    <cellStyle name="百分比" xfId="5" builtinId="5"/>
    <cellStyle name="_ET_STYLE_NoName_00_" xfId="6"/>
    <cellStyle name="货币[0]" xfId="7" builtinId="7"/>
    <cellStyle name="40% - 着色 3" xfId="8"/>
    <cellStyle name="标题" xfId="9"/>
    <cellStyle name="输入" xfId="10"/>
    <cellStyle name="20% - 强调文字颜色 3" xfId="11"/>
    <cellStyle name="常规 44" xfId="12"/>
    <cellStyle name="常规 39" xfId="13"/>
    <cellStyle name="60% - 着色 2" xfId="14"/>
    <cellStyle name="常规_功能分类1212zhangl" xfId="15"/>
    <cellStyle name="超链接" xfId="16" builtinId="8"/>
    <cellStyle name="40% - 强调文字颜色 3" xfId="17"/>
    <cellStyle name="差" xfId="18"/>
    <cellStyle name="60% - 强调文字颜色 3" xfId="19"/>
    <cellStyle name="常规 11" xfId="20"/>
    <cellStyle name="已访问的超链接" xfId="21" builtinId="9"/>
    <cellStyle name="常规 6" xfId="22"/>
    <cellStyle name="注释" xfId="23"/>
    <cellStyle name="60% - 强调文字颜色 2" xfId="24"/>
    <cellStyle name="标题 4" xfId="25"/>
    <cellStyle name="警告文本" xfId="26"/>
    <cellStyle name="着色 1" xfId="27"/>
    <cellStyle name="20% - 着色 5" xfId="28"/>
    <cellStyle name="解释性文本" xfId="29"/>
    <cellStyle name="标题 1" xfId="30"/>
    <cellStyle name="标题 2" xfId="31"/>
    <cellStyle name="60% - 强调文字颜色 1" xfId="32"/>
    <cellStyle name="标题 3" xfId="33"/>
    <cellStyle name="60% - 强调文字颜色 4" xfId="34"/>
    <cellStyle name="输出" xfId="35"/>
    <cellStyle name="40% - 着色 4" xfId="36"/>
    <cellStyle name="计算" xfId="37"/>
    <cellStyle name="检查单元格" xfId="38"/>
    <cellStyle name="20% - 强调文字颜色 6" xfId="39"/>
    <cellStyle name="强调文字颜色 2" xfId="40"/>
    <cellStyle name="链接单元格" xfId="41"/>
    <cellStyle name="汇总" xfId="42"/>
    <cellStyle name="40% - 着色 5" xfId="43"/>
    <cellStyle name="好" xfId="44"/>
    <cellStyle name="着色 5" xfId="45"/>
    <cellStyle name="适中" xfId="46"/>
    <cellStyle name="20% - 强调文字颜色 5" xfId="47"/>
    <cellStyle name="强调文字颜色 1" xfId="48"/>
    <cellStyle name="20% - 强调文字颜色 1" xfId="49"/>
    <cellStyle name="40% - 强调文字颜色 1" xfId="50"/>
    <cellStyle name="常规 43" xfId="51"/>
    <cellStyle name="60% - 着色 1" xfId="52"/>
    <cellStyle name="20% - 强调文字颜色 2" xfId="53"/>
    <cellStyle name="40% - 强调文字颜色 2" xfId="54"/>
    <cellStyle name="强调文字颜色 3" xfId="55"/>
    <cellStyle name="20% - 强调文字颜色 4" xfId="56"/>
    <cellStyle name="40% - 强调文字颜色 4" xfId="57"/>
    <cellStyle name="20% - 着色 1" xfId="58"/>
    <cellStyle name="强调文字颜色 5" xfId="59"/>
    <cellStyle name="40% - 强调文字颜色 5" xfId="60"/>
    <cellStyle name="20% - 着色 2" xfId="61"/>
    <cellStyle name="60% - 强调文字颜色 5" xfId="62"/>
    <cellStyle name="强调文字颜色 6" xfId="63"/>
    <cellStyle name="20% - 着色 3" xfId="64"/>
    <cellStyle name="40% - 强调文字颜色 6" xfId="65"/>
    <cellStyle name="60% - 强调文字颜色 6" xfId="66"/>
    <cellStyle name="_ET_STYLE_NoName_00__2016年人代会报告附表20160104" xfId="67"/>
    <cellStyle name="差_发老吕2016基本支出测算11.28" xfId="68"/>
    <cellStyle name="_ET_STYLE_NoName_00__国库1月5日调整表" xfId="69"/>
    <cellStyle name="20% - 着色 4" xfId="70"/>
    <cellStyle name="着色 2" xfId="71"/>
    <cellStyle name="20% - 着色 6" xfId="72"/>
    <cellStyle name="40% - 着色 1" xfId="73"/>
    <cellStyle name="40% - 着色 2" xfId="74"/>
    <cellStyle name="40% - 着色 6" xfId="75"/>
    <cellStyle name="常规 45" xfId="76"/>
    <cellStyle name="60% - 着色 3" xfId="77"/>
    <cellStyle name="常规 46" xfId="78"/>
    <cellStyle name="60% - 着色 4" xfId="79"/>
    <cellStyle name="常规 47" xfId="80"/>
    <cellStyle name="60% - 着色 5" xfId="81"/>
    <cellStyle name="60% - 着色 6" xfId="82"/>
    <cellStyle name="no dec" xfId="83"/>
    <cellStyle name="Normal_APR" xfId="84"/>
    <cellStyle name="百分比 2" xfId="85"/>
    <cellStyle name="表标题" xfId="86"/>
    <cellStyle name="差_滦南县2016年决算公开表" xfId="87"/>
    <cellStyle name="差_全国各省民生政策标准10.7(lp稿)(1)" xfId="88"/>
    <cellStyle name="常规 10" xfId="89"/>
    <cellStyle name="常规 12" xfId="90"/>
    <cellStyle name="常规 13" xfId="91"/>
    <cellStyle name="常规 14" xfId="92"/>
    <cellStyle name="常规 19" xfId="93"/>
    <cellStyle name="常规 2" xfId="94"/>
    <cellStyle name="常规 2 2" xfId="95"/>
    <cellStyle name="常规 20" xfId="96"/>
    <cellStyle name="常规 21" xfId="97"/>
    <cellStyle name="常规 3" xfId="98"/>
    <cellStyle name="常规 4" xfId="99"/>
    <cellStyle name="常规 40" xfId="100"/>
    <cellStyle name="常规 41" xfId="101"/>
    <cellStyle name="常规 5" xfId="102"/>
    <cellStyle name="常规 8" xfId="103"/>
    <cellStyle name="常规_2013.1.人代会报告附表" xfId="104"/>
    <cellStyle name="常规_2014年收支" xfId="105"/>
    <cellStyle name="常规_功能分类1212zhangl_滦南县2016年决算公开表" xfId="106"/>
    <cellStyle name="常规_人代会报告附表（定）曹铂0103" xfId="107"/>
    <cellStyle name="普通_97-917" xfId="108"/>
    <cellStyle name="着色 4" xfId="109"/>
    <cellStyle name="千分位[0]_BT (2)" xfId="110"/>
    <cellStyle name="千分位_97-917" xfId="111"/>
    <cellStyle name="千位[0]_1" xfId="112"/>
    <cellStyle name="千位_1" xfId="113"/>
    <cellStyle name="数字" xfId="114"/>
    <cellStyle name="未定义" xfId="115"/>
    <cellStyle name="小数" xfId="116"/>
    <cellStyle name="样式 1" xfId="117"/>
    <cellStyle name="着色 3" xfId="118"/>
    <cellStyle name="着色 6" xfId="119"/>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4"/>
  </sheetPr>
  <dimension ref="A1:C799"/>
  <sheetViews>
    <sheetView showZeros="0" tabSelected="1" workbookViewId="0">
      <selection activeCell="B21" sqref="B21"/>
    </sheetView>
  </sheetViews>
  <sheetFormatPr defaultColWidth="10.1083333333333" defaultRowHeight="13.5" outlineLevelCol="2"/>
  <cols>
    <col min="1" max="1" width="10.4416666666667" style="24" customWidth="1"/>
    <col min="2" max="2" width="43.4416666666667" style="24" customWidth="1"/>
    <col min="3" max="3" width="18" style="258" customWidth="1"/>
    <col min="4" max="16384" width="10.1083333333333" style="24"/>
  </cols>
  <sheetData>
    <row r="1" customHeight="1" spans="1:1">
      <c r="A1" s="24" t="s">
        <v>0</v>
      </c>
    </row>
    <row r="2" ht="34.2" customHeight="1" spans="1:3">
      <c r="A2" s="259" t="s">
        <v>1</v>
      </c>
      <c r="B2" s="259"/>
      <c r="C2" s="259"/>
    </row>
    <row r="3" ht="16.95" customHeight="1" spans="1:3">
      <c r="A3" s="260" t="s">
        <v>2</v>
      </c>
      <c r="B3" s="260"/>
      <c r="C3" s="260"/>
    </row>
    <row r="4" ht="16.95" customHeight="1" spans="1:3">
      <c r="A4" s="12" t="s">
        <v>3</v>
      </c>
      <c r="B4" s="13" t="s">
        <v>4</v>
      </c>
      <c r="C4" s="13" t="s">
        <v>5</v>
      </c>
    </row>
    <row r="5" ht="16.95" customHeight="1" spans="1:3">
      <c r="A5" s="247"/>
      <c r="B5" s="261" t="s">
        <v>6</v>
      </c>
      <c r="C5" s="15">
        <v>172400</v>
      </c>
    </row>
    <row r="6" ht="16.95" customHeight="1" spans="1:3">
      <c r="A6" s="14">
        <v>101</v>
      </c>
      <c r="B6" s="262" t="s">
        <v>7</v>
      </c>
      <c r="C6" s="15">
        <v>126377</v>
      </c>
    </row>
    <row r="7" ht="16.95" customHeight="1" spans="1:3">
      <c r="A7" s="14">
        <v>10101</v>
      </c>
      <c r="B7" s="262" t="s">
        <v>8</v>
      </c>
      <c r="C7" s="15">
        <v>49263</v>
      </c>
    </row>
    <row r="8" ht="16.95" customHeight="1" spans="1:3">
      <c r="A8" s="14">
        <v>1010101</v>
      </c>
      <c r="B8" s="262" t="s">
        <v>9</v>
      </c>
      <c r="C8" s="15">
        <v>40139</v>
      </c>
    </row>
    <row r="9" ht="16.95" customHeight="1" spans="1:3">
      <c r="A9" s="14">
        <v>101010101</v>
      </c>
      <c r="B9" s="263" t="s">
        <v>10</v>
      </c>
      <c r="C9" s="15">
        <v>43</v>
      </c>
    </row>
    <row r="10" ht="16.95" customHeight="1" spans="1:3">
      <c r="A10" s="14">
        <v>101010102</v>
      </c>
      <c r="B10" s="263" t="s">
        <v>11</v>
      </c>
      <c r="C10" s="15">
        <v>67</v>
      </c>
    </row>
    <row r="11" ht="16.95" customHeight="1" spans="1:3">
      <c r="A11" s="14">
        <v>101010103</v>
      </c>
      <c r="B11" s="263" t="s">
        <v>12</v>
      </c>
      <c r="C11" s="15">
        <v>22947</v>
      </c>
    </row>
    <row r="12" ht="16.95" customHeight="1" spans="1:3">
      <c r="A12" s="14">
        <v>101010104</v>
      </c>
      <c r="B12" s="263" t="s">
        <v>13</v>
      </c>
      <c r="C12" s="15"/>
    </row>
    <row r="13" ht="16.95" customHeight="1" spans="1:3">
      <c r="A13" s="14">
        <v>101010105</v>
      </c>
      <c r="B13" s="263" t="s">
        <v>14</v>
      </c>
      <c r="C13" s="15">
        <v>566</v>
      </c>
    </row>
    <row r="14" ht="16.95" customHeight="1" spans="1:3">
      <c r="A14" s="14">
        <v>101010106</v>
      </c>
      <c r="B14" s="263" t="s">
        <v>15</v>
      </c>
      <c r="C14" s="15">
        <v>16139</v>
      </c>
    </row>
    <row r="15" ht="16.95" customHeight="1" spans="1:3">
      <c r="A15" s="14">
        <v>101010119</v>
      </c>
      <c r="B15" s="263" t="s">
        <v>16</v>
      </c>
      <c r="C15" s="15">
        <v>504</v>
      </c>
    </row>
    <row r="16" ht="16.95" customHeight="1" spans="1:3">
      <c r="A16" s="14">
        <v>101010120</v>
      </c>
      <c r="B16" s="263" t="s">
        <v>17</v>
      </c>
      <c r="C16" s="15">
        <v>145</v>
      </c>
    </row>
    <row r="17" ht="16.95" customHeight="1" spans="1:3">
      <c r="A17" s="14">
        <v>101010121</v>
      </c>
      <c r="B17" s="263" t="s">
        <v>18</v>
      </c>
      <c r="C17" s="15"/>
    </row>
    <row r="18" ht="16.95" customHeight="1" spans="1:3">
      <c r="A18" s="14">
        <v>101010122</v>
      </c>
      <c r="B18" s="263" t="s">
        <v>19</v>
      </c>
      <c r="C18" s="15"/>
    </row>
    <row r="19" ht="16.95" customHeight="1" spans="1:3">
      <c r="A19" s="14">
        <v>101010125</v>
      </c>
      <c r="B19" s="263" t="s">
        <v>20</v>
      </c>
      <c r="C19" s="15"/>
    </row>
    <row r="20" ht="16.95" customHeight="1" spans="1:3">
      <c r="A20" s="14">
        <v>101010126</v>
      </c>
      <c r="B20" s="263" t="s">
        <v>21</v>
      </c>
      <c r="C20" s="15"/>
    </row>
    <row r="21" ht="16.95" customHeight="1" spans="1:3">
      <c r="A21" s="14">
        <v>101010127</v>
      </c>
      <c r="B21" s="263" t="s">
        <v>22</v>
      </c>
      <c r="C21" s="15"/>
    </row>
    <row r="22" ht="16.95" customHeight="1" spans="1:3">
      <c r="A22" s="14">
        <v>101010128</v>
      </c>
      <c r="B22" s="263" t="s">
        <v>23</v>
      </c>
      <c r="C22" s="15"/>
    </row>
    <row r="23" ht="16.95" customHeight="1" spans="1:3">
      <c r="A23" s="14">
        <v>101010129</v>
      </c>
      <c r="B23" s="263" t="s">
        <v>24</v>
      </c>
      <c r="C23" s="15">
        <v>-272</v>
      </c>
    </row>
    <row r="24" ht="16.95" customHeight="1" spans="1:3">
      <c r="A24" s="14">
        <v>101010130</v>
      </c>
      <c r="B24" s="263" t="s">
        <v>25</v>
      </c>
      <c r="C24" s="15"/>
    </row>
    <row r="25" ht="16.95" customHeight="1" spans="1:3">
      <c r="A25" s="14">
        <v>101010150</v>
      </c>
      <c r="B25" s="263" t="s">
        <v>26</v>
      </c>
      <c r="C25" s="15"/>
    </row>
    <row r="26" ht="16.95" customHeight="1" spans="1:3">
      <c r="A26" s="14">
        <v>101010151</v>
      </c>
      <c r="B26" s="263" t="s">
        <v>27</v>
      </c>
      <c r="C26" s="15"/>
    </row>
    <row r="27" ht="16.95" customHeight="1" spans="1:3">
      <c r="A27" s="14">
        <v>101010152</v>
      </c>
      <c r="B27" s="263" t="s">
        <v>28</v>
      </c>
      <c r="C27" s="15"/>
    </row>
    <row r="28" ht="16.95" customHeight="1" spans="1:3">
      <c r="A28" s="14">
        <v>101010153</v>
      </c>
      <c r="B28" s="263" t="s">
        <v>29</v>
      </c>
      <c r="C28" s="15"/>
    </row>
    <row r="29" ht="17.25" customHeight="1" spans="1:3">
      <c r="A29" s="14">
        <v>101010164</v>
      </c>
      <c r="B29" s="263" t="s">
        <v>30</v>
      </c>
      <c r="C29" s="15"/>
    </row>
    <row r="30" ht="17.25" customHeight="1" spans="1:3">
      <c r="A30" s="14">
        <v>101010165</v>
      </c>
      <c r="B30" s="263" t="s">
        <v>31</v>
      </c>
      <c r="C30" s="15"/>
    </row>
    <row r="31" ht="17.25" customHeight="1" spans="1:3">
      <c r="A31" s="14">
        <v>1010102</v>
      </c>
      <c r="B31" s="263" t="s">
        <v>32</v>
      </c>
      <c r="C31" s="15"/>
    </row>
    <row r="32" ht="17.25" customHeight="1" spans="1:3">
      <c r="A32" s="14">
        <v>101010201</v>
      </c>
      <c r="B32" s="263" t="s">
        <v>33</v>
      </c>
      <c r="C32" s="15"/>
    </row>
    <row r="33" ht="17.25" customHeight="1" spans="1:3">
      <c r="A33" s="14">
        <v>101010220</v>
      </c>
      <c r="B33" s="262" t="s">
        <v>34</v>
      </c>
      <c r="C33" s="15"/>
    </row>
    <row r="34" ht="17.25" customHeight="1" spans="1:3">
      <c r="A34" s="14">
        <v>101010221</v>
      </c>
      <c r="B34" s="263" t="s">
        <v>35</v>
      </c>
      <c r="C34" s="15"/>
    </row>
    <row r="35" ht="16.95" customHeight="1" spans="1:3">
      <c r="A35" s="14">
        <v>1010103</v>
      </c>
      <c r="B35" s="263" t="s">
        <v>36</v>
      </c>
      <c r="C35" s="15"/>
    </row>
    <row r="36" ht="16.95" customHeight="1" spans="1:3">
      <c r="A36" s="14">
        <v>101010301</v>
      </c>
      <c r="B36" s="263" t="s">
        <v>37</v>
      </c>
      <c r="C36" s="15"/>
    </row>
    <row r="37" ht="16.95" customHeight="1" spans="1:3">
      <c r="A37" s="14">
        <v>101010302</v>
      </c>
      <c r="B37" s="262" t="s">
        <v>38</v>
      </c>
      <c r="C37" s="15"/>
    </row>
    <row r="38" ht="16.95" customHeight="1" spans="1:3">
      <c r="A38" s="14">
        <v>1010104</v>
      </c>
      <c r="B38" s="263" t="s">
        <v>39</v>
      </c>
      <c r="C38" s="15">
        <v>9124</v>
      </c>
    </row>
    <row r="39" ht="16.95" customHeight="1" spans="1:3">
      <c r="A39" s="14">
        <v>101010401</v>
      </c>
      <c r="B39" s="263" t="s">
        <v>40</v>
      </c>
      <c r="C39" s="15">
        <v>9118</v>
      </c>
    </row>
    <row r="40" ht="16.95" customHeight="1" spans="1:3">
      <c r="A40" s="14">
        <v>101010402</v>
      </c>
      <c r="B40" s="262" t="s">
        <v>41</v>
      </c>
      <c r="C40" s="15"/>
    </row>
    <row r="41" ht="16.95" customHeight="1" spans="1:3">
      <c r="A41" s="14">
        <v>101010403</v>
      </c>
      <c r="B41" s="263" t="s">
        <v>42</v>
      </c>
      <c r="C41" s="15"/>
    </row>
    <row r="42" ht="16.95" customHeight="1" spans="1:3">
      <c r="A42" s="14">
        <v>101010420</v>
      </c>
      <c r="B42" s="263" t="s">
        <v>43</v>
      </c>
      <c r="C42" s="15">
        <v>6</v>
      </c>
    </row>
    <row r="43" ht="16.95" customHeight="1" spans="1:3">
      <c r="A43" s="14">
        <v>101010429</v>
      </c>
      <c r="B43" s="263" t="s">
        <v>44</v>
      </c>
      <c r="C43" s="15"/>
    </row>
    <row r="44" ht="16.95" customHeight="1" spans="1:3">
      <c r="A44" s="14">
        <v>101010461</v>
      </c>
      <c r="B44" s="263" t="s">
        <v>45</v>
      </c>
      <c r="C44" s="15"/>
    </row>
    <row r="45" ht="16.95" customHeight="1" spans="1:3">
      <c r="A45" s="14">
        <v>101010464</v>
      </c>
      <c r="B45" s="263" t="s">
        <v>46</v>
      </c>
      <c r="C45" s="15"/>
    </row>
    <row r="46" ht="16.95" customHeight="1" spans="1:3">
      <c r="A46" s="14">
        <v>101010465</v>
      </c>
      <c r="B46" s="263" t="s">
        <v>47</v>
      </c>
      <c r="C46" s="15"/>
    </row>
    <row r="47" ht="17.25" customHeight="1" spans="1:3">
      <c r="A47" s="14">
        <v>1010105</v>
      </c>
      <c r="B47" s="263" t="s">
        <v>48</v>
      </c>
      <c r="C47" s="15"/>
    </row>
    <row r="48" ht="17.25" customHeight="1" spans="1:3">
      <c r="A48" s="14">
        <v>101010501</v>
      </c>
      <c r="B48" s="263" t="s">
        <v>49</v>
      </c>
      <c r="C48" s="15"/>
    </row>
    <row r="49" ht="17.25" customHeight="1" spans="1:3">
      <c r="A49" s="14">
        <v>101010502</v>
      </c>
      <c r="B49" s="263" t="s">
        <v>50</v>
      </c>
      <c r="C49" s="15"/>
    </row>
    <row r="50" ht="17.25" customHeight="1" spans="1:3">
      <c r="A50" s="14">
        <v>10102</v>
      </c>
      <c r="B50" s="263" t="s">
        <v>51</v>
      </c>
      <c r="C50" s="15"/>
    </row>
    <row r="51" ht="17.25" customHeight="1" spans="1:3">
      <c r="A51" s="14">
        <v>1010201</v>
      </c>
      <c r="B51" s="262" t="s">
        <v>52</v>
      </c>
      <c r="C51" s="15"/>
    </row>
    <row r="52" ht="16.95" customHeight="1" spans="1:3">
      <c r="A52" s="14">
        <v>101020101</v>
      </c>
      <c r="B52" s="263" t="s">
        <v>53</v>
      </c>
      <c r="C52" s="15"/>
    </row>
    <row r="53" ht="16.95" customHeight="1" spans="1:3">
      <c r="A53" s="14">
        <v>101020102</v>
      </c>
      <c r="B53" s="263" t="s">
        <v>54</v>
      </c>
      <c r="C53" s="15"/>
    </row>
    <row r="54" ht="16.95" customHeight="1" spans="1:3">
      <c r="A54" s="14">
        <v>101020103</v>
      </c>
      <c r="B54" s="262" t="s">
        <v>55</v>
      </c>
      <c r="C54" s="15"/>
    </row>
    <row r="55" ht="16.95" customHeight="1" spans="1:3">
      <c r="A55" s="14">
        <v>101020104</v>
      </c>
      <c r="B55" s="262" t="s">
        <v>56</v>
      </c>
      <c r="C55" s="15"/>
    </row>
    <row r="56" ht="16.95" customHeight="1" spans="1:3">
      <c r="A56" s="14">
        <v>101020105</v>
      </c>
      <c r="B56" s="263" t="s">
        <v>57</v>
      </c>
      <c r="C56" s="15"/>
    </row>
    <row r="57" ht="16.95" customHeight="1" spans="1:3">
      <c r="A57" s="14">
        <v>101020106</v>
      </c>
      <c r="B57" s="263" t="s">
        <v>58</v>
      </c>
      <c r="C57" s="15"/>
    </row>
    <row r="58" ht="16.95" customHeight="1" spans="1:3">
      <c r="A58" s="14">
        <v>101020107</v>
      </c>
      <c r="B58" s="263" t="s">
        <v>59</v>
      </c>
      <c r="C58" s="15"/>
    </row>
    <row r="59" ht="16.95" customHeight="1" spans="1:3">
      <c r="A59" s="14">
        <v>101020119</v>
      </c>
      <c r="B59" s="263" t="s">
        <v>60</v>
      </c>
      <c r="C59" s="15"/>
    </row>
    <row r="60" ht="16.95" customHeight="1" spans="1:3">
      <c r="A60" s="14">
        <v>101020120</v>
      </c>
      <c r="B60" s="263" t="s">
        <v>61</v>
      </c>
      <c r="C60" s="15"/>
    </row>
    <row r="61" ht="16.95" customHeight="1" spans="1:3">
      <c r="A61" s="14">
        <v>101020121</v>
      </c>
      <c r="B61" s="263" t="s">
        <v>62</v>
      </c>
      <c r="C61" s="15"/>
    </row>
    <row r="62" ht="16.95" customHeight="1" spans="1:3">
      <c r="A62" s="14">
        <v>101020129</v>
      </c>
      <c r="B62" s="263" t="s">
        <v>63</v>
      </c>
      <c r="C62" s="15"/>
    </row>
    <row r="63" ht="16.95" customHeight="1" spans="1:3">
      <c r="A63" s="14">
        <v>1010202</v>
      </c>
      <c r="B63" s="263" t="s">
        <v>64</v>
      </c>
      <c r="C63" s="15"/>
    </row>
    <row r="64" ht="16.95" customHeight="1" spans="1:3">
      <c r="A64" s="14">
        <v>101020202</v>
      </c>
      <c r="B64" s="263" t="s">
        <v>65</v>
      </c>
      <c r="C64" s="15"/>
    </row>
    <row r="65" ht="16.95" customHeight="1" spans="1:3">
      <c r="A65" s="14">
        <v>101020209</v>
      </c>
      <c r="B65" s="263" t="s">
        <v>66</v>
      </c>
      <c r="C65" s="15"/>
    </row>
    <row r="66" ht="16.95" customHeight="1" spans="1:3">
      <c r="A66" s="14">
        <v>101020220</v>
      </c>
      <c r="B66" s="263" t="s">
        <v>67</v>
      </c>
      <c r="C66" s="15"/>
    </row>
    <row r="67" ht="16.95" customHeight="1" spans="1:3">
      <c r="A67" s="14">
        <v>101020221</v>
      </c>
      <c r="B67" s="262" t="s">
        <v>68</v>
      </c>
      <c r="C67" s="15"/>
    </row>
    <row r="68" ht="16.95" customHeight="1" spans="1:3">
      <c r="A68" s="14">
        <v>101020229</v>
      </c>
      <c r="B68" s="263" t="s">
        <v>69</v>
      </c>
      <c r="C68" s="15"/>
    </row>
    <row r="69" ht="16.95" customHeight="1" spans="1:3">
      <c r="A69" s="14">
        <v>1010203</v>
      </c>
      <c r="B69" s="263" t="s">
        <v>70</v>
      </c>
      <c r="C69" s="15"/>
    </row>
    <row r="70" ht="16.95" customHeight="1" spans="1:3">
      <c r="A70" s="14">
        <v>10103</v>
      </c>
      <c r="B70" s="263" t="s">
        <v>71</v>
      </c>
      <c r="C70" s="15">
        <v>4</v>
      </c>
    </row>
    <row r="71" ht="16.95" customHeight="1" spans="1:3">
      <c r="A71" s="14">
        <v>1010302</v>
      </c>
      <c r="B71" s="263" t="s">
        <v>72</v>
      </c>
      <c r="C71" s="15"/>
    </row>
    <row r="72" ht="16.95" customHeight="1" spans="1:3">
      <c r="A72" s="14">
        <v>1010303</v>
      </c>
      <c r="B72" s="263" t="s">
        <v>73</v>
      </c>
      <c r="C72" s="15">
        <v>3</v>
      </c>
    </row>
    <row r="73" ht="16.95" customHeight="1" spans="1:3">
      <c r="A73" s="14">
        <v>101030301</v>
      </c>
      <c r="B73" s="262" t="s">
        <v>74</v>
      </c>
      <c r="C73" s="15"/>
    </row>
    <row r="74" ht="16.95" customHeight="1" spans="1:3">
      <c r="A74" s="14">
        <v>101030399</v>
      </c>
      <c r="B74" s="262" t="s">
        <v>75</v>
      </c>
      <c r="C74" s="15">
        <v>3</v>
      </c>
    </row>
    <row r="75" ht="16.95" customHeight="1" spans="1:3">
      <c r="A75" s="14">
        <v>1010304</v>
      </c>
      <c r="B75" s="262" t="s">
        <v>76</v>
      </c>
      <c r="C75" s="15">
        <v>1</v>
      </c>
    </row>
    <row r="76" ht="16.95" customHeight="1" spans="1:3">
      <c r="A76" s="14">
        <v>1010320</v>
      </c>
      <c r="B76" s="262" t="s">
        <v>77</v>
      </c>
      <c r="C76" s="15"/>
    </row>
    <row r="77" ht="16.95" customHeight="1" spans="1:3">
      <c r="A77" s="14">
        <v>1010329</v>
      </c>
      <c r="B77" s="263" t="s">
        <v>78</v>
      </c>
      <c r="C77" s="15"/>
    </row>
    <row r="78" ht="16.95" customHeight="1" spans="1:3">
      <c r="A78" s="14">
        <v>1010332</v>
      </c>
      <c r="B78" s="263" t="s">
        <v>79</v>
      </c>
      <c r="C78" s="15"/>
    </row>
    <row r="79" ht="16.95" customHeight="1" spans="1:3">
      <c r="A79" s="14">
        <v>1010333</v>
      </c>
      <c r="B79" s="262" t="s">
        <v>80</v>
      </c>
      <c r="C79" s="15"/>
    </row>
    <row r="80" ht="16.95" customHeight="1" spans="1:3">
      <c r="A80" s="14">
        <v>10104</v>
      </c>
      <c r="B80" s="262" t="s">
        <v>81</v>
      </c>
      <c r="C80" s="15">
        <v>18453</v>
      </c>
    </row>
    <row r="81" ht="16.95" customHeight="1" spans="1:3">
      <c r="A81" s="14">
        <v>1010401</v>
      </c>
      <c r="B81" s="262" t="s">
        <v>82</v>
      </c>
      <c r="C81" s="15"/>
    </row>
    <row r="82" ht="17.25" customHeight="1" spans="1:3">
      <c r="A82" s="14">
        <v>1010402</v>
      </c>
      <c r="B82" s="262" t="s">
        <v>83</v>
      </c>
      <c r="C82" s="15"/>
    </row>
    <row r="83" ht="17.25" customHeight="1" spans="1:3">
      <c r="A83" s="14">
        <v>1010403</v>
      </c>
      <c r="B83" s="262" t="s">
        <v>84</v>
      </c>
      <c r="C83" s="15"/>
    </row>
    <row r="84" ht="17.25" customHeight="1" spans="1:3">
      <c r="A84" s="14">
        <v>1010404</v>
      </c>
      <c r="B84" s="262" t="s">
        <v>85</v>
      </c>
      <c r="C84" s="15"/>
    </row>
    <row r="85" ht="17.25" customHeight="1" spans="1:3">
      <c r="A85" s="14">
        <v>1010405</v>
      </c>
      <c r="B85" s="262" t="s">
        <v>86</v>
      </c>
      <c r="C85" s="15"/>
    </row>
    <row r="86" ht="17.25" customHeight="1" spans="1:3">
      <c r="A86" s="14">
        <v>1010406</v>
      </c>
      <c r="B86" s="262" t="s">
        <v>87</v>
      </c>
      <c r="C86" s="15"/>
    </row>
    <row r="87" ht="16.95" customHeight="1" spans="1:3">
      <c r="A87" s="14">
        <v>1010407</v>
      </c>
      <c r="B87" s="262" t="s">
        <v>88</v>
      </c>
      <c r="C87" s="15"/>
    </row>
    <row r="88" ht="16.95" customHeight="1" spans="1:3">
      <c r="A88" s="14">
        <v>1010408</v>
      </c>
      <c r="B88" s="262" t="s">
        <v>89</v>
      </c>
      <c r="C88" s="15"/>
    </row>
    <row r="89" ht="16.95" customHeight="1" spans="1:3">
      <c r="A89" s="14">
        <v>1010409</v>
      </c>
      <c r="B89" s="262" t="s">
        <v>90</v>
      </c>
      <c r="C89" s="15"/>
    </row>
    <row r="90" ht="16.95" customHeight="1" spans="1:3">
      <c r="A90" s="14">
        <v>1010410</v>
      </c>
      <c r="B90" s="262" t="s">
        <v>91</v>
      </c>
      <c r="C90" s="15"/>
    </row>
    <row r="91" ht="16.95" customHeight="1" spans="1:3">
      <c r="A91" s="14">
        <v>1010411</v>
      </c>
      <c r="B91" s="262" t="s">
        <v>92</v>
      </c>
      <c r="C91" s="15"/>
    </row>
    <row r="92" ht="16.95" customHeight="1" spans="1:3">
      <c r="A92" s="14">
        <v>1010412</v>
      </c>
      <c r="B92" s="262" t="s">
        <v>93</v>
      </c>
      <c r="C92" s="15"/>
    </row>
    <row r="93" ht="16.95" customHeight="1" spans="1:3">
      <c r="A93" s="14">
        <v>1010413</v>
      </c>
      <c r="B93" s="262" t="s">
        <v>94</v>
      </c>
      <c r="C93" s="15"/>
    </row>
    <row r="94" ht="16.95" customHeight="1" spans="1:3">
      <c r="A94" s="14">
        <v>1010414</v>
      </c>
      <c r="B94" s="262" t="s">
        <v>95</v>
      </c>
      <c r="C94" s="15"/>
    </row>
    <row r="95" ht="16.95" customHeight="1" spans="1:3">
      <c r="A95" s="14">
        <v>1010415</v>
      </c>
      <c r="B95" s="262" t="s">
        <v>96</v>
      </c>
      <c r="C95" s="15"/>
    </row>
    <row r="96" ht="16.95" customHeight="1" spans="1:3">
      <c r="A96" s="14">
        <v>1010416</v>
      </c>
      <c r="B96" s="262" t="s">
        <v>97</v>
      </c>
      <c r="C96" s="15"/>
    </row>
    <row r="97" ht="16.95" customHeight="1" spans="1:3">
      <c r="A97" s="14">
        <v>1010417</v>
      </c>
      <c r="B97" s="262" t="s">
        <v>98</v>
      </c>
      <c r="C97" s="15"/>
    </row>
    <row r="98" ht="16.95" customHeight="1" spans="1:3">
      <c r="A98" s="14">
        <v>101041701</v>
      </c>
      <c r="B98" s="262" t="s">
        <v>99</v>
      </c>
      <c r="C98" s="15"/>
    </row>
    <row r="99" ht="16.95" customHeight="1" spans="1:3">
      <c r="A99" s="14">
        <v>101041702</v>
      </c>
      <c r="B99" s="262" t="s">
        <v>100</v>
      </c>
      <c r="C99" s="15"/>
    </row>
    <row r="100" ht="16.95" customHeight="1" spans="1:3">
      <c r="A100" s="14">
        <v>101041709</v>
      </c>
      <c r="B100" s="262" t="s">
        <v>101</v>
      </c>
      <c r="C100" s="15"/>
    </row>
    <row r="101" ht="16.95" customHeight="1" spans="1:3">
      <c r="A101" s="14">
        <v>1010418</v>
      </c>
      <c r="B101" s="262" t="s">
        <v>102</v>
      </c>
      <c r="C101" s="15"/>
    </row>
    <row r="102" ht="16.95" customHeight="1" spans="1:3">
      <c r="A102" s="14">
        <v>1010419</v>
      </c>
      <c r="B102" s="262" t="s">
        <v>103</v>
      </c>
      <c r="C102" s="15"/>
    </row>
    <row r="103" ht="16.95" customHeight="1" spans="1:3">
      <c r="A103" s="14">
        <v>1010420</v>
      </c>
      <c r="B103" s="262" t="s">
        <v>104</v>
      </c>
      <c r="C103" s="15"/>
    </row>
    <row r="104" ht="16.95" customHeight="1" spans="1:3">
      <c r="A104" s="14">
        <v>1010421</v>
      </c>
      <c r="B104" s="263" t="s">
        <v>105</v>
      </c>
      <c r="C104" s="15"/>
    </row>
    <row r="105" ht="16.95" customHeight="1" spans="1:3">
      <c r="A105" s="14">
        <v>1010422</v>
      </c>
      <c r="B105" s="263" t="s">
        <v>106</v>
      </c>
      <c r="C105" s="15"/>
    </row>
    <row r="106" ht="16.95" customHeight="1" spans="1:3">
      <c r="A106" s="14">
        <v>1010423</v>
      </c>
      <c r="B106" s="263" t="s">
        <v>107</v>
      </c>
      <c r="C106" s="15"/>
    </row>
    <row r="107" ht="16.95" customHeight="1" spans="1:3">
      <c r="A107" s="14">
        <v>101042303</v>
      </c>
      <c r="B107" s="262" t="s">
        <v>108</v>
      </c>
      <c r="C107" s="15"/>
    </row>
    <row r="108" ht="16.95" customHeight="1" spans="1:3">
      <c r="A108" s="14">
        <v>101042304</v>
      </c>
      <c r="B108" s="262" t="s">
        <v>109</v>
      </c>
      <c r="C108" s="15"/>
    </row>
    <row r="109" ht="16.95" customHeight="1" spans="1:3">
      <c r="A109" s="14">
        <v>101042309</v>
      </c>
      <c r="B109" s="262" t="s">
        <v>110</v>
      </c>
      <c r="C109" s="15"/>
    </row>
    <row r="110" ht="16.95" customHeight="1" spans="1:3">
      <c r="A110" s="14">
        <v>1010424</v>
      </c>
      <c r="B110" s="262" t="s">
        <v>111</v>
      </c>
      <c r="C110" s="15"/>
    </row>
    <row r="111" ht="16.95" customHeight="1" spans="1:3">
      <c r="A111" s="14">
        <v>101042402</v>
      </c>
      <c r="B111" s="262" t="s">
        <v>112</v>
      </c>
      <c r="C111" s="15"/>
    </row>
    <row r="112" ht="16.95" customHeight="1" spans="1:3">
      <c r="A112" s="14">
        <v>101042403</v>
      </c>
      <c r="B112" s="262" t="s">
        <v>113</v>
      </c>
      <c r="C112" s="15"/>
    </row>
    <row r="113" ht="16.95" customHeight="1" spans="1:3">
      <c r="A113" s="14">
        <v>101042404</v>
      </c>
      <c r="B113" s="263" t="s">
        <v>114</v>
      </c>
      <c r="C113" s="15"/>
    </row>
    <row r="114" ht="16.95" customHeight="1" spans="1:3">
      <c r="A114" s="14">
        <v>101042409</v>
      </c>
      <c r="B114" s="263" t="s">
        <v>115</v>
      </c>
      <c r="C114" s="15"/>
    </row>
    <row r="115" ht="16.95" customHeight="1" spans="1:3">
      <c r="A115" s="14">
        <v>1010425</v>
      </c>
      <c r="B115" s="263" t="s">
        <v>116</v>
      </c>
      <c r="C115" s="15"/>
    </row>
    <row r="116" ht="16.95" customHeight="1" spans="1:3">
      <c r="A116" s="14">
        <v>1010426</v>
      </c>
      <c r="B116" s="262" t="s">
        <v>117</v>
      </c>
      <c r="C116" s="15"/>
    </row>
    <row r="117" ht="16.95" customHeight="1" spans="1:3">
      <c r="A117" s="14">
        <v>101042601</v>
      </c>
      <c r="B117" s="263" t="s">
        <v>118</v>
      </c>
      <c r="C117" s="15"/>
    </row>
    <row r="118" ht="16.95" customHeight="1" spans="1:3">
      <c r="A118" s="14">
        <v>101042602</v>
      </c>
      <c r="B118" s="263" t="s">
        <v>119</v>
      </c>
      <c r="C118" s="15"/>
    </row>
    <row r="119" ht="16.95" customHeight="1" spans="1:3">
      <c r="A119" s="14">
        <v>101042609</v>
      </c>
      <c r="B119" s="263" t="s">
        <v>120</v>
      </c>
      <c r="C119" s="15"/>
    </row>
    <row r="120" ht="16.95" customHeight="1" spans="1:3">
      <c r="A120" s="14">
        <v>1010427</v>
      </c>
      <c r="B120" s="263" t="s">
        <v>121</v>
      </c>
      <c r="C120" s="15"/>
    </row>
    <row r="121" ht="16.95" customHeight="1" spans="1:3">
      <c r="A121" s="14">
        <v>1010428</v>
      </c>
      <c r="B121" s="262" t="s">
        <v>122</v>
      </c>
      <c r="C121" s="15"/>
    </row>
    <row r="122" ht="16.95" customHeight="1" spans="1:3">
      <c r="A122" s="14">
        <v>1010429</v>
      </c>
      <c r="B122" s="262" t="s">
        <v>123</v>
      </c>
      <c r="C122" s="15"/>
    </row>
    <row r="123" ht="16.95" customHeight="1" spans="1:3">
      <c r="A123" s="14">
        <v>1010430</v>
      </c>
      <c r="B123" s="263" t="s">
        <v>124</v>
      </c>
      <c r="C123" s="15"/>
    </row>
    <row r="124" ht="16.95" customHeight="1" spans="1:3">
      <c r="A124" s="14">
        <v>1010431</v>
      </c>
      <c r="B124" s="263" t="s">
        <v>125</v>
      </c>
      <c r="C124" s="15">
        <v>41</v>
      </c>
    </row>
    <row r="125" ht="16.95" customHeight="1" spans="1:3">
      <c r="A125" s="14">
        <v>1010432</v>
      </c>
      <c r="B125" s="263" t="s">
        <v>126</v>
      </c>
      <c r="C125" s="15">
        <v>856</v>
      </c>
    </row>
    <row r="126" ht="16.95" customHeight="1" spans="1:3">
      <c r="A126" s="14">
        <v>1010433</v>
      </c>
      <c r="B126" s="262" t="s">
        <v>127</v>
      </c>
      <c r="C126" s="15">
        <v>5443</v>
      </c>
    </row>
    <row r="127" ht="16.95" customHeight="1" spans="1:3">
      <c r="A127" s="14">
        <v>101043302</v>
      </c>
      <c r="B127" s="262" t="s">
        <v>128</v>
      </c>
      <c r="C127" s="15"/>
    </row>
    <row r="128" ht="16.95" customHeight="1" spans="1:3">
      <c r="A128" s="14">
        <v>101043303</v>
      </c>
      <c r="B128" s="262" t="s">
        <v>129</v>
      </c>
      <c r="C128" s="15"/>
    </row>
    <row r="129" ht="16.95" customHeight="1" spans="1:3">
      <c r="A129" s="14">
        <v>101043304</v>
      </c>
      <c r="B129" s="262" t="s">
        <v>130</v>
      </c>
      <c r="C129" s="15"/>
    </row>
    <row r="130" ht="16.95" customHeight="1" spans="1:3">
      <c r="A130" s="14">
        <v>101043308</v>
      </c>
      <c r="B130" s="262" t="s">
        <v>131</v>
      </c>
      <c r="C130" s="15"/>
    </row>
    <row r="131" ht="16.95" customHeight="1" spans="1:3">
      <c r="A131" s="14">
        <v>101043309</v>
      </c>
      <c r="B131" s="262" t="s">
        <v>132</v>
      </c>
      <c r="C131" s="15"/>
    </row>
    <row r="132" ht="16.95" customHeight="1" spans="1:3">
      <c r="A132" s="14">
        <v>101043310</v>
      </c>
      <c r="B132" s="262" t="s">
        <v>133</v>
      </c>
      <c r="C132" s="15"/>
    </row>
    <row r="133" ht="16.95" customHeight="1" spans="1:3">
      <c r="A133" s="14">
        <v>101043312</v>
      </c>
      <c r="B133" s="263" t="s">
        <v>134</v>
      </c>
      <c r="C133" s="15"/>
    </row>
    <row r="134" ht="16.95" customHeight="1" spans="1:3">
      <c r="A134" s="14">
        <v>101043313</v>
      </c>
      <c r="B134" s="263" t="s">
        <v>135</v>
      </c>
      <c r="C134" s="15"/>
    </row>
    <row r="135" ht="16.95" customHeight="1" spans="1:3">
      <c r="A135" s="14">
        <v>101043314</v>
      </c>
      <c r="B135" s="263" t="s">
        <v>136</v>
      </c>
      <c r="C135" s="15"/>
    </row>
    <row r="136" ht="16.95" customHeight="1" spans="1:3">
      <c r="A136" s="14">
        <v>101043315</v>
      </c>
      <c r="B136" s="263" t="s">
        <v>137</v>
      </c>
      <c r="C136" s="15"/>
    </row>
    <row r="137" ht="16.95" customHeight="1" spans="1:3">
      <c r="A137" s="14">
        <v>101043316</v>
      </c>
      <c r="B137" s="263" t="s">
        <v>138</v>
      </c>
      <c r="C137" s="15"/>
    </row>
    <row r="138" ht="16.95" customHeight="1" spans="1:3">
      <c r="A138" s="14">
        <v>101043317</v>
      </c>
      <c r="B138" s="263" t="s">
        <v>139</v>
      </c>
      <c r="C138" s="15"/>
    </row>
    <row r="139" ht="16.95" customHeight="1" spans="1:3">
      <c r="A139" s="14">
        <v>101043318</v>
      </c>
      <c r="B139" s="263" t="s">
        <v>140</v>
      </c>
      <c r="C139" s="15"/>
    </row>
    <row r="140" ht="16.95" customHeight="1" spans="1:3">
      <c r="A140" s="14">
        <v>101043399</v>
      </c>
      <c r="B140" s="263" t="s">
        <v>141</v>
      </c>
      <c r="C140" s="15">
        <v>5443</v>
      </c>
    </row>
    <row r="141" ht="16.95" customHeight="1" spans="1:3">
      <c r="A141" s="14">
        <v>1010434</v>
      </c>
      <c r="B141" s="263" t="s">
        <v>142</v>
      </c>
      <c r="C141" s="15"/>
    </row>
    <row r="142" ht="16.95" customHeight="1" spans="1:3">
      <c r="A142" s="14">
        <v>1010435</v>
      </c>
      <c r="B142" s="263" t="s">
        <v>143</v>
      </c>
      <c r="C142" s="15">
        <v>172</v>
      </c>
    </row>
    <row r="143" ht="16.95" customHeight="1" spans="1:3">
      <c r="A143" s="14">
        <v>101043501</v>
      </c>
      <c r="B143" s="263" t="s">
        <v>144</v>
      </c>
      <c r="C143" s="15"/>
    </row>
    <row r="144" ht="16.95" customHeight="1" spans="1:3">
      <c r="A144" s="14">
        <v>101043509</v>
      </c>
      <c r="B144" s="263" t="s">
        <v>145</v>
      </c>
      <c r="C144" s="15">
        <v>172</v>
      </c>
    </row>
    <row r="145" ht="16.95" customHeight="1" spans="1:3">
      <c r="A145" s="14">
        <v>1010436</v>
      </c>
      <c r="B145" s="263" t="s">
        <v>146</v>
      </c>
      <c r="C145" s="15">
        <v>11074</v>
      </c>
    </row>
    <row r="146" ht="16.95" customHeight="1" spans="1:3">
      <c r="A146" s="14">
        <v>1010439</v>
      </c>
      <c r="B146" s="263" t="s">
        <v>147</v>
      </c>
      <c r="C146" s="15">
        <v>516</v>
      </c>
    </row>
    <row r="147" ht="16.95" customHeight="1" spans="1:3">
      <c r="A147" s="14">
        <v>1010440</v>
      </c>
      <c r="B147" s="262" t="s">
        <v>148</v>
      </c>
      <c r="C147" s="15">
        <v>1</v>
      </c>
    </row>
    <row r="148" ht="16.95" customHeight="1" spans="1:3">
      <c r="A148" s="14">
        <v>101044001</v>
      </c>
      <c r="B148" s="262" t="s">
        <v>149</v>
      </c>
      <c r="C148" s="15"/>
    </row>
    <row r="149" ht="16.95" customHeight="1" spans="1:3">
      <c r="A149" s="14">
        <v>101044002</v>
      </c>
      <c r="B149" s="263" t="s">
        <v>150</v>
      </c>
      <c r="C149" s="15"/>
    </row>
    <row r="150" ht="16.95" customHeight="1" spans="1:3">
      <c r="A150" s="14">
        <v>101044003</v>
      </c>
      <c r="B150" s="263" t="s">
        <v>151</v>
      </c>
      <c r="C150" s="15">
        <v>1</v>
      </c>
    </row>
    <row r="151" ht="16.95" customHeight="1" spans="1:3">
      <c r="A151" s="14">
        <v>101044099</v>
      </c>
      <c r="B151" s="262" t="s">
        <v>152</v>
      </c>
      <c r="C151" s="15"/>
    </row>
    <row r="152" ht="16.95" customHeight="1" spans="1:3">
      <c r="A152" s="14">
        <v>1010441</v>
      </c>
      <c r="B152" s="262" t="s">
        <v>153</v>
      </c>
      <c r="C152" s="15">
        <v>27</v>
      </c>
    </row>
    <row r="153" ht="16.95" customHeight="1" spans="1:3">
      <c r="A153" s="14">
        <v>101044101</v>
      </c>
      <c r="B153" s="262" t="s">
        <v>154</v>
      </c>
      <c r="C153" s="15"/>
    </row>
    <row r="154" ht="16.95" customHeight="1" spans="1:3">
      <c r="A154" s="14">
        <v>101044102</v>
      </c>
      <c r="B154" s="263" t="s">
        <v>155</v>
      </c>
      <c r="C154" s="15">
        <v>27</v>
      </c>
    </row>
    <row r="155" ht="16.95" customHeight="1" spans="1:3">
      <c r="A155" s="14">
        <v>101044103</v>
      </c>
      <c r="B155" s="263" t="s">
        <v>156</v>
      </c>
      <c r="C155" s="15"/>
    </row>
    <row r="156" ht="16.95" customHeight="1" spans="1:3">
      <c r="A156" s="14">
        <v>101044199</v>
      </c>
      <c r="B156" s="263" t="s">
        <v>157</v>
      </c>
      <c r="C156" s="15"/>
    </row>
    <row r="157" ht="16.95" customHeight="1" spans="1:3">
      <c r="A157" s="14">
        <v>1010442</v>
      </c>
      <c r="B157" s="263" t="s">
        <v>158</v>
      </c>
      <c r="C157" s="15">
        <v>28</v>
      </c>
    </row>
    <row r="158" ht="16.95" customHeight="1" spans="1:3">
      <c r="A158" s="14">
        <v>101044201</v>
      </c>
      <c r="B158" s="262" t="s">
        <v>159</v>
      </c>
      <c r="C158" s="15"/>
    </row>
    <row r="159" ht="16.95" customHeight="1" spans="1:3">
      <c r="A159" s="14">
        <v>101044202</v>
      </c>
      <c r="B159" s="263" t="s">
        <v>160</v>
      </c>
      <c r="C159" s="15">
        <v>28</v>
      </c>
    </row>
    <row r="160" ht="16.95" customHeight="1" spans="1:3">
      <c r="A160" s="14">
        <v>101044203</v>
      </c>
      <c r="B160" s="263" t="s">
        <v>161</v>
      </c>
      <c r="C160" s="15"/>
    </row>
    <row r="161" ht="16.95" customHeight="1" spans="1:3">
      <c r="A161" s="14">
        <v>101044299</v>
      </c>
      <c r="B161" s="263" t="s">
        <v>162</v>
      </c>
      <c r="C161" s="15"/>
    </row>
    <row r="162" ht="16.95" customHeight="1" spans="1:3">
      <c r="A162" s="14">
        <v>1010443</v>
      </c>
      <c r="B162" s="263" t="s">
        <v>163</v>
      </c>
      <c r="C162" s="15"/>
    </row>
    <row r="163" ht="16.95" customHeight="1" spans="1:3">
      <c r="A163" s="14">
        <v>101044301</v>
      </c>
      <c r="B163" s="262" t="s">
        <v>164</v>
      </c>
      <c r="C163" s="15"/>
    </row>
    <row r="164" ht="16.95" customHeight="1" spans="1:3">
      <c r="A164" s="14">
        <v>101044302</v>
      </c>
      <c r="B164" s="263" t="s">
        <v>165</v>
      </c>
      <c r="C164" s="15"/>
    </row>
    <row r="165" ht="16.95" customHeight="1" spans="1:3">
      <c r="A165" s="14">
        <v>101044303</v>
      </c>
      <c r="B165" s="263" t="s">
        <v>166</v>
      </c>
      <c r="C165" s="15"/>
    </row>
    <row r="166" ht="16.95" customHeight="1" spans="1:3">
      <c r="A166" s="14">
        <v>101044399</v>
      </c>
      <c r="B166" s="263" t="s">
        <v>167</v>
      </c>
      <c r="C166" s="15"/>
    </row>
    <row r="167" ht="16.95" customHeight="1" spans="1:3">
      <c r="A167" s="14">
        <v>1010444</v>
      </c>
      <c r="B167" s="263" t="s">
        <v>168</v>
      </c>
      <c r="C167" s="15">
        <v>137</v>
      </c>
    </row>
    <row r="168" ht="16.95" customHeight="1" spans="1:3">
      <c r="A168" s="14">
        <v>101044401</v>
      </c>
      <c r="B168" s="262" t="s">
        <v>149</v>
      </c>
      <c r="C168" s="15"/>
    </row>
    <row r="169" ht="16.95" customHeight="1" spans="1:3">
      <c r="A169" s="14">
        <v>101044402</v>
      </c>
      <c r="B169" s="263" t="s">
        <v>150</v>
      </c>
      <c r="C169" s="15">
        <v>137</v>
      </c>
    </row>
    <row r="170" ht="16.95" customHeight="1" spans="1:3">
      <c r="A170" s="14">
        <v>101044403</v>
      </c>
      <c r="B170" s="263" t="s">
        <v>151</v>
      </c>
      <c r="C170" s="15"/>
    </row>
    <row r="171" ht="16.95" customHeight="1" spans="1:3">
      <c r="A171" s="14">
        <v>101044499</v>
      </c>
      <c r="B171" s="263" t="s">
        <v>152</v>
      </c>
      <c r="C171" s="15"/>
    </row>
    <row r="172" ht="16.95" customHeight="1" spans="1:3">
      <c r="A172" s="14">
        <v>1010445</v>
      </c>
      <c r="B172" s="263" t="s">
        <v>169</v>
      </c>
      <c r="C172" s="15"/>
    </row>
    <row r="173" ht="16.95" customHeight="1" spans="1:3">
      <c r="A173" s="14">
        <v>101044501</v>
      </c>
      <c r="B173" s="262" t="s">
        <v>154</v>
      </c>
      <c r="C173" s="15"/>
    </row>
    <row r="174" ht="16.95" customHeight="1" spans="1:3">
      <c r="A174" s="14">
        <v>101044502</v>
      </c>
      <c r="B174" s="263" t="s">
        <v>155</v>
      </c>
      <c r="C174" s="15"/>
    </row>
    <row r="175" ht="16.95" customHeight="1" spans="1:3">
      <c r="A175" s="14">
        <v>101044503</v>
      </c>
      <c r="B175" s="263" t="s">
        <v>156</v>
      </c>
      <c r="C175" s="15"/>
    </row>
    <row r="176" ht="16.95" customHeight="1" spans="1:3">
      <c r="A176" s="14">
        <v>101044599</v>
      </c>
      <c r="B176" s="263" t="s">
        <v>157</v>
      </c>
      <c r="C176" s="15"/>
    </row>
    <row r="177" ht="16.95" customHeight="1" spans="1:3">
      <c r="A177" s="14">
        <v>1010446</v>
      </c>
      <c r="B177" s="263" t="s">
        <v>170</v>
      </c>
      <c r="C177" s="15">
        <v>10</v>
      </c>
    </row>
    <row r="178" ht="16.95" customHeight="1" spans="1:3">
      <c r="A178" s="14">
        <v>101044601</v>
      </c>
      <c r="B178" s="262" t="s">
        <v>159</v>
      </c>
      <c r="C178" s="15"/>
    </row>
    <row r="179" ht="16.95" customHeight="1" spans="1:3">
      <c r="A179" s="14">
        <v>101044602</v>
      </c>
      <c r="B179" s="263" t="s">
        <v>160</v>
      </c>
      <c r="C179" s="15"/>
    </row>
    <row r="180" ht="16.95" customHeight="1" spans="1:3">
      <c r="A180" s="14">
        <v>101044603</v>
      </c>
      <c r="B180" s="263" t="s">
        <v>161</v>
      </c>
      <c r="C180" s="15"/>
    </row>
    <row r="181" ht="16.95" customHeight="1" spans="1:3">
      <c r="A181" s="14">
        <v>101044699</v>
      </c>
      <c r="B181" s="263" t="s">
        <v>162</v>
      </c>
      <c r="C181" s="15">
        <v>10</v>
      </c>
    </row>
    <row r="182" ht="16.95" customHeight="1" spans="1:3">
      <c r="A182" s="14">
        <v>1010447</v>
      </c>
      <c r="B182" s="263" t="s">
        <v>171</v>
      </c>
      <c r="C182" s="15"/>
    </row>
    <row r="183" ht="16.95" customHeight="1" spans="1:3">
      <c r="A183" s="14">
        <v>101044701</v>
      </c>
      <c r="B183" s="262" t="s">
        <v>164</v>
      </c>
      <c r="C183" s="15"/>
    </row>
    <row r="184" ht="16.95" customHeight="1" spans="1:3">
      <c r="A184" s="14">
        <v>101044702</v>
      </c>
      <c r="B184" s="263" t="s">
        <v>165</v>
      </c>
      <c r="C184" s="15"/>
    </row>
    <row r="185" ht="16.95" customHeight="1" spans="1:3">
      <c r="A185" s="14">
        <v>101044703</v>
      </c>
      <c r="B185" s="263" t="s">
        <v>166</v>
      </c>
      <c r="C185" s="15"/>
    </row>
    <row r="186" ht="16.95" customHeight="1" spans="1:3">
      <c r="A186" s="14">
        <v>101044799</v>
      </c>
      <c r="B186" s="263" t="s">
        <v>167</v>
      </c>
      <c r="C186" s="15"/>
    </row>
    <row r="187" ht="16.95" customHeight="1" spans="1:3">
      <c r="A187" s="14">
        <v>1010448</v>
      </c>
      <c r="B187" s="263" t="s">
        <v>172</v>
      </c>
      <c r="C187" s="15"/>
    </row>
    <row r="188" ht="16.95" customHeight="1" spans="1:3">
      <c r="A188" s="14">
        <v>101044801</v>
      </c>
      <c r="B188" s="262" t="s">
        <v>173</v>
      </c>
      <c r="C188" s="15"/>
    </row>
    <row r="189" ht="16.95" customHeight="1" spans="1:3">
      <c r="A189" s="14">
        <v>101044802</v>
      </c>
      <c r="B189" s="263" t="s">
        <v>174</v>
      </c>
      <c r="C189" s="15"/>
    </row>
    <row r="190" ht="16.95" customHeight="1" spans="1:3">
      <c r="A190" s="14">
        <v>101044803</v>
      </c>
      <c r="B190" s="263" t="s">
        <v>175</v>
      </c>
      <c r="C190" s="15"/>
    </row>
    <row r="191" ht="16.95" customHeight="1" spans="1:3">
      <c r="A191" s="14">
        <v>101044899</v>
      </c>
      <c r="B191" s="263" t="s">
        <v>176</v>
      </c>
      <c r="C191" s="15"/>
    </row>
    <row r="192" ht="16.95" customHeight="1" spans="1:3">
      <c r="A192" s="14">
        <v>1010449</v>
      </c>
      <c r="B192" s="263" t="s">
        <v>177</v>
      </c>
      <c r="C192" s="15"/>
    </row>
    <row r="193" ht="16.95" customHeight="1" spans="1:3">
      <c r="A193" s="14">
        <v>101044901</v>
      </c>
      <c r="B193" s="262" t="s">
        <v>173</v>
      </c>
      <c r="C193" s="15"/>
    </row>
    <row r="194" ht="16.95" customHeight="1" spans="1:3">
      <c r="A194" s="14">
        <v>101044902</v>
      </c>
      <c r="B194" s="263" t="s">
        <v>174</v>
      </c>
      <c r="C194" s="15"/>
    </row>
    <row r="195" ht="16.95" customHeight="1" spans="1:3">
      <c r="A195" s="14">
        <v>101044903</v>
      </c>
      <c r="B195" s="263" t="s">
        <v>175</v>
      </c>
      <c r="C195" s="15"/>
    </row>
    <row r="196" ht="16.95" customHeight="1" spans="1:3">
      <c r="A196" s="14">
        <v>101044999</v>
      </c>
      <c r="B196" s="263" t="s">
        <v>176</v>
      </c>
      <c r="C196" s="15"/>
    </row>
    <row r="197" ht="16.95" customHeight="1" spans="1:3">
      <c r="A197" s="14">
        <v>1010450</v>
      </c>
      <c r="B197" s="263" t="s">
        <v>178</v>
      </c>
      <c r="C197" s="15">
        <v>148</v>
      </c>
    </row>
    <row r="198" ht="16.95" customHeight="1" spans="1:3">
      <c r="A198" s="14">
        <v>101045001</v>
      </c>
      <c r="B198" s="262" t="s">
        <v>179</v>
      </c>
      <c r="C198" s="15">
        <v>148</v>
      </c>
    </row>
    <row r="199" ht="16.95" customHeight="1" spans="1:3">
      <c r="A199" s="14">
        <v>101045002</v>
      </c>
      <c r="B199" s="263" t="s">
        <v>180</v>
      </c>
      <c r="C199" s="15"/>
    </row>
    <row r="200" ht="16.95" customHeight="1" spans="1:3">
      <c r="A200" s="14">
        <v>101045003</v>
      </c>
      <c r="B200" s="263" t="s">
        <v>181</v>
      </c>
      <c r="C200" s="15"/>
    </row>
    <row r="201" ht="16.95" customHeight="1" spans="1:3">
      <c r="A201" s="14">
        <v>10105</v>
      </c>
      <c r="B201" s="263" t="s">
        <v>182</v>
      </c>
      <c r="C201" s="15"/>
    </row>
    <row r="202" ht="16.95" customHeight="1" spans="1:3">
      <c r="A202" s="14">
        <v>1010501</v>
      </c>
      <c r="B202" s="263" t="s">
        <v>183</v>
      </c>
      <c r="C202" s="15"/>
    </row>
    <row r="203" ht="16.95" customHeight="1" spans="1:3">
      <c r="A203" s="14">
        <v>1010502</v>
      </c>
      <c r="B203" s="262" t="s">
        <v>184</v>
      </c>
      <c r="C203" s="15"/>
    </row>
    <row r="204" ht="16.95" customHeight="1" spans="1:3">
      <c r="A204" s="14">
        <v>1010503</v>
      </c>
      <c r="B204" s="263" t="s">
        <v>185</v>
      </c>
      <c r="C204" s="15"/>
    </row>
    <row r="205" ht="16.95" customHeight="1" spans="1:3">
      <c r="A205" s="14">
        <v>1010504</v>
      </c>
      <c r="B205" s="263" t="s">
        <v>186</v>
      </c>
      <c r="C205" s="15"/>
    </row>
    <row r="206" ht="16.95" customHeight="1" spans="1:3">
      <c r="A206" s="14">
        <v>1010505</v>
      </c>
      <c r="B206" s="263" t="s">
        <v>187</v>
      </c>
      <c r="C206" s="15"/>
    </row>
    <row r="207" ht="16.95" customHeight="1" spans="1:3">
      <c r="A207" s="14">
        <v>1010506</v>
      </c>
      <c r="B207" s="262" t="s">
        <v>188</v>
      </c>
      <c r="C207" s="15"/>
    </row>
    <row r="208" ht="16.95" customHeight="1" spans="1:3">
      <c r="A208" s="14">
        <v>1010507</v>
      </c>
      <c r="B208" s="262" t="s">
        <v>189</v>
      </c>
      <c r="C208" s="15"/>
    </row>
    <row r="209" ht="16.95" customHeight="1" spans="1:3">
      <c r="A209" s="14">
        <v>1010508</v>
      </c>
      <c r="B209" s="262" t="s">
        <v>190</v>
      </c>
      <c r="C209" s="15"/>
    </row>
    <row r="210" ht="16.95" customHeight="1" spans="1:3">
      <c r="A210" s="14">
        <v>1010509</v>
      </c>
      <c r="B210" s="262" t="s">
        <v>191</v>
      </c>
      <c r="C210" s="15"/>
    </row>
    <row r="211" ht="16.95" customHeight="1" spans="1:3">
      <c r="A211" s="14">
        <v>1010510</v>
      </c>
      <c r="B211" s="262" t="s">
        <v>192</v>
      </c>
      <c r="C211" s="15"/>
    </row>
    <row r="212" ht="16.95" customHeight="1" spans="1:3">
      <c r="A212" s="14">
        <v>1010511</v>
      </c>
      <c r="B212" s="262" t="s">
        <v>193</v>
      </c>
      <c r="C212" s="15"/>
    </row>
    <row r="213" ht="16.95" customHeight="1" spans="1:3">
      <c r="A213" s="14">
        <v>1010512</v>
      </c>
      <c r="B213" s="262" t="s">
        <v>194</v>
      </c>
      <c r="C213" s="15"/>
    </row>
    <row r="214" ht="16.95" customHeight="1" spans="1:3">
      <c r="A214" s="14">
        <v>1010513</v>
      </c>
      <c r="B214" s="262" t="s">
        <v>195</v>
      </c>
      <c r="C214" s="15"/>
    </row>
    <row r="215" ht="16.95" customHeight="1" spans="1:3">
      <c r="A215" s="14">
        <v>1010514</v>
      </c>
      <c r="B215" s="262" t="s">
        <v>196</v>
      </c>
      <c r="C215" s="15"/>
    </row>
    <row r="216" ht="16.95" customHeight="1" spans="1:3">
      <c r="A216" s="14">
        <v>1010515</v>
      </c>
      <c r="B216" s="262" t="s">
        <v>197</v>
      </c>
      <c r="C216" s="15"/>
    </row>
    <row r="217" ht="16.95" customHeight="1" spans="1:3">
      <c r="A217" s="14">
        <v>1010516</v>
      </c>
      <c r="B217" s="262" t="s">
        <v>198</v>
      </c>
      <c r="C217" s="15"/>
    </row>
    <row r="218" ht="16.95" customHeight="1" spans="1:3">
      <c r="A218" s="14">
        <v>1010517</v>
      </c>
      <c r="B218" s="262" t="s">
        <v>199</v>
      </c>
      <c r="C218" s="15"/>
    </row>
    <row r="219" ht="16.95" customHeight="1" spans="1:3">
      <c r="A219" s="14">
        <v>1010518</v>
      </c>
      <c r="B219" s="262" t="s">
        <v>200</v>
      </c>
      <c r="C219" s="15"/>
    </row>
    <row r="220" ht="16.95" customHeight="1" spans="1:3">
      <c r="A220" s="14">
        <v>1010519</v>
      </c>
      <c r="B220" s="262" t="s">
        <v>201</v>
      </c>
      <c r="C220" s="15"/>
    </row>
    <row r="221" ht="16.95" customHeight="1" spans="1:3">
      <c r="A221" s="14">
        <v>1010520</v>
      </c>
      <c r="B221" s="262" t="s">
        <v>202</v>
      </c>
      <c r="C221" s="15"/>
    </row>
    <row r="222" ht="16.95" customHeight="1" spans="1:3">
      <c r="A222" s="14">
        <v>1010521</v>
      </c>
      <c r="B222" s="262" t="s">
        <v>203</v>
      </c>
      <c r="C222" s="15"/>
    </row>
    <row r="223" ht="16.95" customHeight="1" spans="1:3">
      <c r="A223" s="14">
        <v>1010522</v>
      </c>
      <c r="B223" s="262" t="s">
        <v>204</v>
      </c>
      <c r="C223" s="15"/>
    </row>
    <row r="224" ht="16.95" customHeight="1" spans="1:3">
      <c r="A224" s="14">
        <v>1010523</v>
      </c>
      <c r="B224" s="262" t="s">
        <v>205</v>
      </c>
      <c r="C224" s="15"/>
    </row>
    <row r="225" ht="16.95" customHeight="1" spans="1:3">
      <c r="A225" s="14">
        <v>101052303</v>
      </c>
      <c r="B225" s="262" t="s">
        <v>206</v>
      </c>
      <c r="C225" s="15"/>
    </row>
    <row r="226" ht="16.95" customHeight="1" spans="1:3">
      <c r="A226" s="14">
        <v>101052304</v>
      </c>
      <c r="B226" s="262" t="s">
        <v>207</v>
      </c>
      <c r="C226" s="15"/>
    </row>
    <row r="227" ht="16.95" customHeight="1" spans="1:3">
      <c r="A227" s="14">
        <v>101052309</v>
      </c>
      <c r="B227" s="262" t="s">
        <v>208</v>
      </c>
      <c r="C227" s="15"/>
    </row>
    <row r="228" ht="16.95" customHeight="1" spans="1:3">
      <c r="A228" s="14">
        <v>1010524</v>
      </c>
      <c r="B228" s="262" t="s">
        <v>209</v>
      </c>
      <c r="C228" s="15"/>
    </row>
    <row r="229" ht="16.95" customHeight="1" spans="1:3">
      <c r="A229" s="14">
        <v>101052401</v>
      </c>
      <c r="B229" s="262" t="s">
        <v>210</v>
      </c>
      <c r="C229" s="15"/>
    </row>
    <row r="230" ht="16.95" customHeight="1" spans="1:3">
      <c r="A230" s="14">
        <v>101052409</v>
      </c>
      <c r="B230" s="262" t="s">
        <v>211</v>
      </c>
      <c r="C230" s="15"/>
    </row>
    <row r="231" ht="16.95" customHeight="1" spans="1:3">
      <c r="A231" s="14">
        <v>1010525</v>
      </c>
      <c r="B231" s="263" t="s">
        <v>212</v>
      </c>
      <c r="C231" s="15"/>
    </row>
    <row r="232" ht="16.95" customHeight="1" spans="1:3">
      <c r="A232" s="14">
        <v>1010526</v>
      </c>
      <c r="B232" s="263" t="s">
        <v>213</v>
      </c>
      <c r="C232" s="15"/>
    </row>
    <row r="233" ht="16.95" customHeight="1" spans="1:3">
      <c r="A233" s="14">
        <v>101052601</v>
      </c>
      <c r="B233" s="263" t="s">
        <v>214</v>
      </c>
      <c r="C233" s="15"/>
    </row>
    <row r="234" ht="16.95" customHeight="1" spans="1:3">
      <c r="A234" s="14">
        <v>101052602</v>
      </c>
      <c r="B234" s="262" t="s">
        <v>215</v>
      </c>
      <c r="C234" s="15"/>
    </row>
    <row r="235" ht="16.95" customHeight="1" spans="1:3">
      <c r="A235" s="14">
        <v>101052609</v>
      </c>
      <c r="B235" s="263" t="s">
        <v>216</v>
      </c>
      <c r="C235" s="15"/>
    </row>
    <row r="236" ht="16.95" customHeight="1" spans="1:3">
      <c r="A236" s="14">
        <v>1010527</v>
      </c>
      <c r="B236" s="263" t="s">
        <v>217</v>
      </c>
      <c r="C236" s="15"/>
    </row>
    <row r="237" ht="16.95" customHeight="1" spans="1:3">
      <c r="A237" s="14">
        <v>1010528</v>
      </c>
      <c r="B237" s="262" t="s">
        <v>218</v>
      </c>
      <c r="C237" s="15"/>
    </row>
    <row r="238" ht="16.95" customHeight="1" spans="1:3">
      <c r="A238" s="14">
        <v>1010529</v>
      </c>
      <c r="B238" s="262" t="s">
        <v>219</v>
      </c>
      <c r="C238" s="15"/>
    </row>
    <row r="239" ht="16.95" customHeight="1" spans="1:3">
      <c r="A239" s="14">
        <v>1010530</v>
      </c>
      <c r="B239" s="263" t="s">
        <v>220</v>
      </c>
      <c r="C239" s="15"/>
    </row>
    <row r="240" ht="16.95" customHeight="1" spans="1:3">
      <c r="A240" s="14">
        <v>1010531</v>
      </c>
      <c r="B240" s="263" t="s">
        <v>221</v>
      </c>
      <c r="C240" s="15"/>
    </row>
    <row r="241" ht="16.95" customHeight="1" spans="1:3">
      <c r="A241" s="14">
        <v>1010532</v>
      </c>
      <c r="B241" s="263" t="s">
        <v>222</v>
      </c>
      <c r="C241" s="15"/>
    </row>
    <row r="242" ht="16.95" customHeight="1" spans="1:3">
      <c r="A242" s="14">
        <v>101053201</v>
      </c>
      <c r="B242" s="262" t="s">
        <v>223</v>
      </c>
      <c r="C242" s="15"/>
    </row>
    <row r="243" ht="16.95" customHeight="1" spans="1:3">
      <c r="A243" s="14">
        <v>101053202</v>
      </c>
      <c r="B243" s="262" t="s">
        <v>224</v>
      </c>
      <c r="C243" s="15"/>
    </row>
    <row r="244" ht="16.95" customHeight="1" spans="1:3">
      <c r="A244" s="14">
        <v>101053203</v>
      </c>
      <c r="B244" s="262" t="s">
        <v>225</v>
      </c>
      <c r="C244" s="15"/>
    </row>
    <row r="245" ht="16.95" customHeight="1" spans="1:3">
      <c r="A245" s="14">
        <v>101053205</v>
      </c>
      <c r="B245" s="262" t="s">
        <v>226</v>
      </c>
      <c r="C245" s="15"/>
    </row>
    <row r="246" ht="16.95" customHeight="1" spans="1:3">
      <c r="A246" s="14">
        <v>101053206</v>
      </c>
      <c r="B246" s="262" t="s">
        <v>227</v>
      </c>
      <c r="C246" s="15"/>
    </row>
    <row r="247" ht="16.95" customHeight="1" spans="1:3">
      <c r="A247" s="14">
        <v>101053215</v>
      </c>
      <c r="B247" s="262" t="s">
        <v>228</v>
      </c>
      <c r="C247" s="15"/>
    </row>
    <row r="248" ht="16.95" customHeight="1" spans="1:3">
      <c r="A248" s="14">
        <v>101053216</v>
      </c>
      <c r="B248" s="263" t="s">
        <v>229</v>
      </c>
      <c r="C248" s="15"/>
    </row>
    <row r="249" ht="16.95" customHeight="1" spans="1:3">
      <c r="A249" s="14">
        <v>101053218</v>
      </c>
      <c r="B249" s="263" t="s">
        <v>230</v>
      </c>
      <c r="C249" s="15"/>
    </row>
    <row r="250" ht="16.95" customHeight="1" spans="1:3">
      <c r="A250" s="14">
        <v>101053299</v>
      </c>
      <c r="B250" s="263" t="s">
        <v>231</v>
      </c>
      <c r="C250" s="15"/>
    </row>
    <row r="251" ht="16.95" customHeight="1" spans="1:3">
      <c r="A251" s="14">
        <v>1010533</v>
      </c>
      <c r="B251" s="263" t="s">
        <v>232</v>
      </c>
      <c r="C251" s="15"/>
    </row>
    <row r="252" ht="16.95" customHeight="1" spans="1:3">
      <c r="A252" s="14">
        <v>1010534</v>
      </c>
      <c r="B252" s="263" t="s">
        <v>233</v>
      </c>
      <c r="C252" s="15"/>
    </row>
    <row r="253" ht="16.95" customHeight="1" spans="1:3">
      <c r="A253" s="14">
        <v>1010535</v>
      </c>
      <c r="B253" s="263" t="s">
        <v>234</v>
      </c>
      <c r="C253" s="15"/>
    </row>
    <row r="254" ht="16.95" customHeight="1" spans="1:3">
      <c r="A254" s="14">
        <v>101053501</v>
      </c>
      <c r="B254" s="263" t="s">
        <v>235</v>
      </c>
      <c r="C254" s="15"/>
    </row>
    <row r="255" ht="16.95" customHeight="1" spans="1:3">
      <c r="A255" s="14">
        <v>101053502</v>
      </c>
      <c r="B255" s="263" t="s">
        <v>236</v>
      </c>
      <c r="C255" s="15"/>
    </row>
    <row r="256" ht="16.95" customHeight="1" spans="1:3">
      <c r="A256" s="14">
        <v>101053503</v>
      </c>
      <c r="B256" s="263" t="s">
        <v>237</v>
      </c>
      <c r="C256" s="15"/>
    </row>
    <row r="257" ht="16.95" customHeight="1" spans="1:3">
      <c r="A257" s="14">
        <v>101053599</v>
      </c>
      <c r="B257" s="262" t="s">
        <v>238</v>
      </c>
      <c r="C257" s="15"/>
    </row>
    <row r="258" ht="16.95" customHeight="1" spans="1:3">
      <c r="A258" s="14">
        <v>1010536</v>
      </c>
      <c r="B258" s="262" t="s">
        <v>239</v>
      </c>
      <c r="C258" s="15"/>
    </row>
    <row r="259" ht="16.95" customHeight="1" spans="1:3">
      <c r="A259" s="14">
        <v>101053601</v>
      </c>
      <c r="B259" s="262" t="s">
        <v>240</v>
      </c>
      <c r="C259" s="15"/>
    </row>
    <row r="260" ht="16.95" customHeight="1" spans="1:3">
      <c r="A260" s="14">
        <v>101053602</v>
      </c>
      <c r="B260" s="263" t="s">
        <v>241</v>
      </c>
      <c r="C260" s="15"/>
    </row>
    <row r="261" ht="16.95" customHeight="1" spans="1:3">
      <c r="A261" s="14">
        <v>101053603</v>
      </c>
      <c r="B261" s="263" t="s">
        <v>242</v>
      </c>
      <c r="C261" s="15"/>
    </row>
    <row r="262" ht="16.95" customHeight="1" spans="1:3">
      <c r="A262" s="14">
        <v>101053699</v>
      </c>
      <c r="B262" s="263" t="s">
        <v>243</v>
      </c>
      <c r="C262" s="15"/>
    </row>
    <row r="263" ht="16.95" customHeight="1" spans="1:3">
      <c r="A263" s="14">
        <v>1010599</v>
      </c>
      <c r="B263" s="263" t="s">
        <v>244</v>
      </c>
      <c r="C263" s="15"/>
    </row>
    <row r="264" ht="16.95" customHeight="1" spans="1:3">
      <c r="A264" s="14">
        <v>10106</v>
      </c>
      <c r="B264" s="262" t="s">
        <v>245</v>
      </c>
      <c r="C264" s="15">
        <v>1806</v>
      </c>
    </row>
    <row r="265" ht="16.95" customHeight="1" spans="1:3">
      <c r="A265" s="14">
        <v>1010601</v>
      </c>
      <c r="B265" s="263" t="s">
        <v>246</v>
      </c>
      <c r="C265" s="15">
        <v>1805</v>
      </c>
    </row>
    <row r="266" ht="16.95" customHeight="1" spans="1:3">
      <c r="A266" s="14">
        <v>101060101</v>
      </c>
      <c r="B266" s="263" t="s">
        <v>247</v>
      </c>
      <c r="C266" s="15"/>
    </row>
    <row r="267" ht="16.95" customHeight="1" spans="1:3">
      <c r="A267" s="14">
        <v>101060102</v>
      </c>
      <c r="B267" s="263" t="s">
        <v>248</v>
      </c>
      <c r="C267" s="15"/>
    </row>
    <row r="268" ht="16.95" customHeight="1" spans="1:3">
      <c r="A268" s="14">
        <v>101060109</v>
      </c>
      <c r="B268" s="263" t="s">
        <v>249</v>
      </c>
      <c r="C268" s="15">
        <v>1805</v>
      </c>
    </row>
    <row r="269" ht="16.95" customHeight="1" spans="1:3">
      <c r="A269" s="14">
        <v>1010620</v>
      </c>
      <c r="B269" s="262" t="s">
        <v>250</v>
      </c>
      <c r="C269" s="15">
        <v>1</v>
      </c>
    </row>
    <row r="270" ht="16.95" customHeight="1" spans="1:3">
      <c r="A270" s="14">
        <v>10107</v>
      </c>
      <c r="B270" s="262" t="s">
        <v>251</v>
      </c>
      <c r="C270" s="15">
        <v>5898</v>
      </c>
    </row>
    <row r="271" ht="16.95" customHeight="1" spans="1:3">
      <c r="A271" s="14">
        <v>1010701</v>
      </c>
      <c r="B271" s="262" t="s">
        <v>252</v>
      </c>
      <c r="C271" s="15"/>
    </row>
    <row r="272" ht="16.95" customHeight="1" spans="1:3">
      <c r="A272" s="14">
        <v>1010702</v>
      </c>
      <c r="B272" s="263" t="s">
        <v>253</v>
      </c>
      <c r="C272" s="15">
        <v>1746</v>
      </c>
    </row>
    <row r="273" ht="16.95" customHeight="1" spans="1:3">
      <c r="A273" s="14">
        <v>1010719</v>
      </c>
      <c r="B273" s="263" t="s">
        <v>254</v>
      </c>
      <c r="C273" s="15">
        <v>4151</v>
      </c>
    </row>
    <row r="274" ht="16.95" customHeight="1" spans="1:3">
      <c r="A274" s="14">
        <v>1010720</v>
      </c>
      <c r="B274" s="263" t="s">
        <v>255</v>
      </c>
      <c r="C274" s="15">
        <v>1</v>
      </c>
    </row>
    <row r="275" ht="16.95" customHeight="1" spans="1:3">
      <c r="A275" s="14">
        <v>10109</v>
      </c>
      <c r="B275" s="262" t="s">
        <v>256</v>
      </c>
      <c r="C275" s="15">
        <v>6716</v>
      </c>
    </row>
    <row r="276" ht="16.95" customHeight="1" spans="1:3">
      <c r="A276" s="14">
        <v>1010901</v>
      </c>
      <c r="B276" s="262" t="s">
        <v>257</v>
      </c>
      <c r="C276" s="15">
        <v>24</v>
      </c>
    </row>
    <row r="277" ht="16.95" customHeight="1" spans="1:3">
      <c r="A277" s="14">
        <v>101090101</v>
      </c>
      <c r="B277" s="262" t="s">
        <v>258</v>
      </c>
      <c r="C277" s="15"/>
    </row>
    <row r="278" ht="16.95" customHeight="1" spans="1:3">
      <c r="A278" s="14">
        <v>101090109</v>
      </c>
      <c r="B278" s="262" t="s">
        <v>259</v>
      </c>
      <c r="C278" s="15">
        <v>24</v>
      </c>
    </row>
    <row r="279" ht="17.25" customHeight="1" spans="1:3">
      <c r="A279" s="14">
        <v>1010902</v>
      </c>
      <c r="B279" s="262" t="s">
        <v>260</v>
      </c>
      <c r="C279" s="15">
        <v>89</v>
      </c>
    </row>
    <row r="280" ht="16.95" customHeight="1" spans="1:3">
      <c r="A280" s="14">
        <v>1010903</v>
      </c>
      <c r="B280" s="262" t="s">
        <v>261</v>
      </c>
      <c r="C280" s="15">
        <v>1233</v>
      </c>
    </row>
    <row r="281" ht="16.95" customHeight="1" spans="1:3">
      <c r="A281" s="14">
        <v>1010904</v>
      </c>
      <c r="B281" s="262" t="s">
        <v>262</v>
      </c>
      <c r="C281" s="15"/>
    </row>
    <row r="282" ht="16.95" customHeight="1" spans="1:3">
      <c r="A282" s="14">
        <v>1010905</v>
      </c>
      <c r="B282" s="263" t="s">
        <v>263</v>
      </c>
      <c r="C282" s="15">
        <v>1</v>
      </c>
    </row>
    <row r="283" ht="16.95" customHeight="1" spans="1:3">
      <c r="A283" s="14">
        <v>1010906</v>
      </c>
      <c r="B283" s="263" t="s">
        <v>264</v>
      </c>
      <c r="C283" s="15">
        <v>665</v>
      </c>
    </row>
    <row r="284" ht="16.95" customHeight="1" spans="1:3">
      <c r="A284" s="14">
        <v>1010918</v>
      </c>
      <c r="B284" s="262" t="s">
        <v>265</v>
      </c>
      <c r="C284" s="15"/>
    </row>
    <row r="285" ht="16.95" customHeight="1" spans="1:3">
      <c r="A285" s="14">
        <v>1010919</v>
      </c>
      <c r="B285" s="262" t="s">
        <v>266</v>
      </c>
      <c r="C285" s="15">
        <v>4703</v>
      </c>
    </row>
    <row r="286" ht="16.95" customHeight="1" spans="1:3">
      <c r="A286" s="14">
        <v>1010920</v>
      </c>
      <c r="B286" s="262" t="s">
        <v>267</v>
      </c>
      <c r="C286" s="15">
        <v>1</v>
      </c>
    </row>
    <row r="287" ht="16.95" customHeight="1" spans="1:3">
      <c r="A287" s="14">
        <v>1010921</v>
      </c>
      <c r="B287" s="262" t="s">
        <v>268</v>
      </c>
      <c r="C287" s="15"/>
    </row>
    <row r="288" ht="16.95" customHeight="1" spans="1:3">
      <c r="A288" s="14">
        <v>1010922</v>
      </c>
      <c r="B288" s="262" t="s">
        <v>269</v>
      </c>
      <c r="C288" s="15"/>
    </row>
    <row r="289" ht="16.95" customHeight="1" spans="1:3">
      <c r="A289" s="14">
        <v>10110</v>
      </c>
      <c r="B289" s="262" t="s">
        <v>270</v>
      </c>
      <c r="C289" s="15">
        <v>2484</v>
      </c>
    </row>
    <row r="290" ht="16.95" customHeight="1" spans="1:3">
      <c r="A290" s="14">
        <v>1011001</v>
      </c>
      <c r="B290" s="262" t="s">
        <v>271</v>
      </c>
      <c r="C290" s="15">
        <v>37</v>
      </c>
    </row>
    <row r="291" ht="16.95" customHeight="1" spans="1:3">
      <c r="A291" s="14">
        <v>1011002</v>
      </c>
      <c r="B291" s="262" t="s">
        <v>272</v>
      </c>
      <c r="C291" s="15">
        <v>113</v>
      </c>
    </row>
    <row r="292" ht="16.95" customHeight="1" spans="1:3">
      <c r="A292" s="14">
        <v>1011003</v>
      </c>
      <c r="B292" s="262" t="s">
        <v>273</v>
      </c>
      <c r="C292" s="15">
        <v>1931</v>
      </c>
    </row>
    <row r="293" ht="16.95" customHeight="1" spans="1:3">
      <c r="A293" s="14">
        <v>1011004</v>
      </c>
      <c r="B293" s="262" t="s">
        <v>274</v>
      </c>
      <c r="C293" s="15"/>
    </row>
    <row r="294" ht="16.95" customHeight="1" spans="1:3">
      <c r="A294" s="14">
        <v>1011005</v>
      </c>
      <c r="B294" s="262" t="s">
        <v>275</v>
      </c>
      <c r="C294" s="15">
        <v>40</v>
      </c>
    </row>
    <row r="295" ht="16.95" customHeight="1" spans="1:3">
      <c r="A295" s="14">
        <v>1011006</v>
      </c>
      <c r="B295" s="262" t="s">
        <v>276</v>
      </c>
      <c r="C295" s="15">
        <v>87</v>
      </c>
    </row>
    <row r="296" ht="16.95" customHeight="1" spans="1:3">
      <c r="A296" s="14">
        <v>1011019</v>
      </c>
      <c r="B296" s="262" t="s">
        <v>277</v>
      </c>
      <c r="C296" s="15">
        <v>215</v>
      </c>
    </row>
    <row r="297" ht="16.95" customHeight="1" spans="1:3">
      <c r="A297" s="14">
        <v>1011020</v>
      </c>
      <c r="B297" s="262" t="s">
        <v>278</v>
      </c>
      <c r="C297" s="15">
        <v>61</v>
      </c>
    </row>
    <row r="298" ht="16.95" customHeight="1" spans="1:3">
      <c r="A298" s="14">
        <v>10111</v>
      </c>
      <c r="B298" s="262" t="s">
        <v>279</v>
      </c>
      <c r="C298" s="15">
        <v>4054</v>
      </c>
    </row>
    <row r="299" ht="16.95" customHeight="1" spans="1:3">
      <c r="A299" s="14">
        <v>1011101</v>
      </c>
      <c r="B299" s="262" t="s">
        <v>280</v>
      </c>
      <c r="C299" s="15"/>
    </row>
    <row r="300" ht="16.95" customHeight="1" spans="1:3">
      <c r="A300" s="14">
        <v>101110101</v>
      </c>
      <c r="B300" s="262" t="s">
        <v>281</v>
      </c>
      <c r="C300" s="15"/>
    </row>
    <row r="301" ht="16.95" customHeight="1" spans="1:3">
      <c r="A301" s="14">
        <v>101110109</v>
      </c>
      <c r="B301" s="262" t="s">
        <v>282</v>
      </c>
      <c r="C301" s="15"/>
    </row>
    <row r="302" ht="16.95" customHeight="1" spans="1:3">
      <c r="A302" s="14">
        <v>1011119</v>
      </c>
      <c r="B302" s="262" t="s">
        <v>283</v>
      </c>
      <c r="C302" s="15">
        <v>3937</v>
      </c>
    </row>
    <row r="303" ht="16.95" customHeight="1" spans="1:3">
      <c r="A303" s="14">
        <v>1011120</v>
      </c>
      <c r="B303" s="262" t="s">
        <v>284</v>
      </c>
      <c r="C303" s="15">
        <v>117</v>
      </c>
    </row>
    <row r="304" ht="16.95" customHeight="1" spans="1:3">
      <c r="A304" s="14">
        <v>10112</v>
      </c>
      <c r="B304" s="262" t="s">
        <v>285</v>
      </c>
      <c r="C304" s="15">
        <v>18923</v>
      </c>
    </row>
    <row r="305" ht="16.95" customHeight="1" spans="1:3">
      <c r="A305" s="14">
        <v>1011201</v>
      </c>
      <c r="B305" s="263" t="s">
        <v>286</v>
      </c>
      <c r="C305" s="15">
        <v>97</v>
      </c>
    </row>
    <row r="306" ht="16.95" customHeight="1" spans="1:3">
      <c r="A306" s="14">
        <v>1011202</v>
      </c>
      <c r="B306" s="263" t="s">
        <v>287</v>
      </c>
      <c r="C306" s="15">
        <v>78</v>
      </c>
    </row>
    <row r="307" ht="16.95" customHeight="1" spans="1:3">
      <c r="A307" s="14">
        <v>1011203</v>
      </c>
      <c r="B307" s="262" t="s">
        <v>288</v>
      </c>
      <c r="C307" s="15">
        <v>17075</v>
      </c>
    </row>
    <row r="308" ht="16.95" customHeight="1" spans="1:3">
      <c r="A308" s="14">
        <v>1011204</v>
      </c>
      <c r="B308" s="262" t="s">
        <v>289</v>
      </c>
      <c r="C308" s="15"/>
    </row>
    <row r="309" ht="16.95" customHeight="1" spans="1:3">
      <c r="A309" s="14">
        <v>1011205</v>
      </c>
      <c r="B309" s="262" t="s">
        <v>290</v>
      </c>
      <c r="C309" s="15">
        <v>1202</v>
      </c>
    </row>
    <row r="310" ht="16.95" customHeight="1" spans="1:3">
      <c r="A310" s="14">
        <v>1011206</v>
      </c>
      <c r="B310" s="262" t="s">
        <v>291</v>
      </c>
      <c r="C310" s="15">
        <v>235</v>
      </c>
    </row>
    <row r="311" ht="16.95" customHeight="1" spans="1:3">
      <c r="A311" s="14">
        <v>1011219</v>
      </c>
      <c r="B311" s="262" t="s">
        <v>292</v>
      </c>
      <c r="C311" s="15">
        <v>51</v>
      </c>
    </row>
    <row r="312" ht="16.95" customHeight="1" spans="1:3">
      <c r="A312" s="14">
        <v>1011220</v>
      </c>
      <c r="B312" s="262" t="s">
        <v>293</v>
      </c>
      <c r="C312" s="15">
        <v>185</v>
      </c>
    </row>
    <row r="313" ht="16.95" customHeight="1" spans="1:3">
      <c r="A313" s="14">
        <v>10113</v>
      </c>
      <c r="B313" s="262" t="s">
        <v>294</v>
      </c>
      <c r="C313" s="15">
        <v>3312</v>
      </c>
    </row>
    <row r="314" ht="16.95" customHeight="1" spans="1:3">
      <c r="A314" s="14">
        <v>1011301</v>
      </c>
      <c r="B314" s="262" t="s">
        <v>295</v>
      </c>
      <c r="C314" s="15"/>
    </row>
    <row r="315" ht="16.95" customHeight="1" spans="1:3">
      <c r="A315" s="14">
        <v>1011302</v>
      </c>
      <c r="B315" s="262" t="s">
        <v>296</v>
      </c>
      <c r="C315" s="15"/>
    </row>
    <row r="316" ht="16.95" customHeight="1" spans="1:3">
      <c r="A316" s="14">
        <v>1011303</v>
      </c>
      <c r="B316" s="262" t="s">
        <v>297</v>
      </c>
      <c r="C316" s="15">
        <v>2798</v>
      </c>
    </row>
    <row r="317" ht="16.95" customHeight="1" spans="1:3">
      <c r="A317" s="14">
        <v>1011304</v>
      </c>
      <c r="B317" s="262" t="s">
        <v>298</v>
      </c>
      <c r="C317" s="15"/>
    </row>
    <row r="318" ht="16.95" customHeight="1" spans="1:3">
      <c r="A318" s="14">
        <v>1011305</v>
      </c>
      <c r="B318" s="262" t="s">
        <v>299</v>
      </c>
      <c r="C318" s="15"/>
    </row>
    <row r="319" ht="16.95" customHeight="1" spans="1:3">
      <c r="A319" s="14">
        <v>1011306</v>
      </c>
      <c r="B319" s="262" t="s">
        <v>300</v>
      </c>
      <c r="C319" s="15">
        <v>232</v>
      </c>
    </row>
    <row r="320" ht="16.95" customHeight="1" spans="1:3">
      <c r="A320" s="14">
        <v>1011319</v>
      </c>
      <c r="B320" s="262" t="s">
        <v>301</v>
      </c>
      <c r="C320" s="15">
        <v>196</v>
      </c>
    </row>
    <row r="321" ht="16.95" customHeight="1" spans="1:3">
      <c r="A321" s="14">
        <v>1011320</v>
      </c>
      <c r="B321" s="262" t="s">
        <v>302</v>
      </c>
      <c r="C321" s="15">
        <v>86</v>
      </c>
    </row>
    <row r="322" ht="16.95" customHeight="1" spans="1:3">
      <c r="A322" s="14">
        <v>10114</v>
      </c>
      <c r="B322" s="262" t="s">
        <v>303</v>
      </c>
      <c r="C322" s="15">
        <v>9321</v>
      </c>
    </row>
    <row r="323" ht="16.95" customHeight="1" spans="1:3">
      <c r="A323" s="14">
        <v>1011401</v>
      </c>
      <c r="B323" s="262" t="s">
        <v>304</v>
      </c>
      <c r="C323" s="15">
        <v>9315</v>
      </c>
    </row>
    <row r="324" ht="16.95" customHeight="1" spans="1:3">
      <c r="A324" s="14">
        <v>1011420</v>
      </c>
      <c r="B324" s="262" t="s">
        <v>305</v>
      </c>
      <c r="C324" s="15">
        <v>6</v>
      </c>
    </row>
    <row r="325" ht="16.95" customHeight="1" spans="1:3">
      <c r="A325" s="14">
        <v>10115</v>
      </c>
      <c r="B325" s="262" t="s">
        <v>306</v>
      </c>
      <c r="C325" s="15"/>
    </row>
    <row r="326" ht="16.95" customHeight="1" spans="1:3">
      <c r="A326" s="14">
        <v>1011501</v>
      </c>
      <c r="B326" s="262" t="s">
        <v>307</v>
      </c>
      <c r="C326" s="15"/>
    </row>
    <row r="327" ht="16.95" customHeight="1" spans="1:3">
      <c r="A327" s="14">
        <v>1011520</v>
      </c>
      <c r="B327" s="262" t="s">
        <v>308</v>
      </c>
      <c r="C327" s="15"/>
    </row>
    <row r="328" ht="16.95" customHeight="1" spans="1:3">
      <c r="A328" s="14">
        <v>10116</v>
      </c>
      <c r="B328" s="262" t="s">
        <v>309</v>
      </c>
      <c r="C328" s="15"/>
    </row>
    <row r="329" ht="16.95" customHeight="1" spans="1:3">
      <c r="A329" s="14">
        <v>1011601</v>
      </c>
      <c r="B329" s="262" t="s">
        <v>310</v>
      </c>
      <c r="C329" s="15"/>
    </row>
    <row r="330" ht="16.95" customHeight="1" spans="1:3">
      <c r="A330" s="14">
        <v>1011620</v>
      </c>
      <c r="B330" s="262" t="s">
        <v>311</v>
      </c>
      <c r="C330" s="15"/>
    </row>
    <row r="331" ht="16.95" customHeight="1" spans="1:3">
      <c r="A331" s="14">
        <v>10117</v>
      </c>
      <c r="B331" s="262" t="s">
        <v>312</v>
      </c>
      <c r="C331" s="15"/>
    </row>
    <row r="332" ht="17.25" customHeight="1" spans="1:3">
      <c r="A332" s="14">
        <v>1011701</v>
      </c>
      <c r="B332" s="262" t="s">
        <v>313</v>
      </c>
      <c r="C332" s="15"/>
    </row>
    <row r="333" ht="16.95" customHeight="1" spans="1:3">
      <c r="A333" s="14">
        <v>101170101</v>
      </c>
      <c r="B333" s="262" t="s">
        <v>314</v>
      </c>
      <c r="C333" s="15"/>
    </row>
    <row r="334" ht="16.95" customHeight="1" spans="1:3">
      <c r="A334" s="14">
        <v>101170102</v>
      </c>
      <c r="B334" s="262" t="s">
        <v>315</v>
      </c>
      <c r="C334" s="15"/>
    </row>
    <row r="335" ht="17.25" customHeight="1" spans="1:3">
      <c r="A335" s="14">
        <v>101170103</v>
      </c>
      <c r="B335" s="262" t="s">
        <v>316</v>
      </c>
      <c r="C335" s="15"/>
    </row>
    <row r="336" ht="17.25" customHeight="1" spans="1:3">
      <c r="A336" s="14">
        <v>1011703</v>
      </c>
      <c r="B336" s="262" t="s">
        <v>317</v>
      </c>
      <c r="C336" s="15"/>
    </row>
    <row r="337" ht="16.95" customHeight="1" spans="1:3">
      <c r="A337" s="14">
        <v>101170301</v>
      </c>
      <c r="B337" s="262" t="s">
        <v>318</v>
      </c>
      <c r="C337" s="15"/>
    </row>
    <row r="338" ht="16.95" customHeight="1" spans="1:3">
      <c r="A338" s="14">
        <v>101170302</v>
      </c>
      <c r="B338" s="263" t="s">
        <v>319</v>
      </c>
      <c r="C338" s="15"/>
    </row>
    <row r="339" ht="16.95" customHeight="1" spans="1:3">
      <c r="A339" s="14">
        <v>101170303</v>
      </c>
      <c r="B339" s="263" t="s">
        <v>320</v>
      </c>
      <c r="C339" s="15"/>
    </row>
    <row r="340" ht="16.95" customHeight="1" spans="1:3">
      <c r="A340" s="14">
        <v>1011720</v>
      </c>
      <c r="B340" s="263" t="s">
        <v>321</v>
      </c>
      <c r="C340" s="15"/>
    </row>
    <row r="341" ht="16.95" customHeight="1" spans="1:3">
      <c r="A341" s="14">
        <v>1011721</v>
      </c>
      <c r="B341" s="262" t="s">
        <v>322</v>
      </c>
      <c r="C341" s="15"/>
    </row>
    <row r="342" ht="16.95" customHeight="1" spans="1:3">
      <c r="A342" s="14">
        <v>10118</v>
      </c>
      <c r="B342" s="263" t="s">
        <v>323</v>
      </c>
      <c r="C342" s="15">
        <v>2045</v>
      </c>
    </row>
    <row r="343" ht="16.95" customHeight="1" spans="1:3">
      <c r="A343" s="14">
        <v>1011801</v>
      </c>
      <c r="B343" s="263" t="s">
        <v>324</v>
      </c>
      <c r="C343" s="15">
        <v>2045</v>
      </c>
    </row>
    <row r="344" ht="16.95" customHeight="1" spans="1:3">
      <c r="A344" s="14">
        <v>1011802</v>
      </c>
      <c r="B344" s="263" t="s">
        <v>325</v>
      </c>
      <c r="C344" s="15"/>
    </row>
    <row r="345" ht="16.95" customHeight="1" spans="1:3">
      <c r="A345" s="14">
        <v>1011820</v>
      </c>
      <c r="B345" s="262" t="s">
        <v>326</v>
      </c>
      <c r="C345" s="15"/>
    </row>
    <row r="346" ht="16.95" customHeight="1" spans="1:3">
      <c r="A346" s="14">
        <v>10119</v>
      </c>
      <c r="B346" s="262" t="s">
        <v>327</v>
      </c>
      <c r="C346" s="15">
        <v>4098</v>
      </c>
    </row>
    <row r="347" ht="16.95" customHeight="1" spans="1:3">
      <c r="A347" s="14">
        <v>1011901</v>
      </c>
      <c r="B347" s="262" t="s">
        <v>328</v>
      </c>
      <c r="C347" s="15">
        <v>4098</v>
      </c>
    </row>
    <row r="348" ht="16.95" customHeight="1" spans="1:3">
      <c r="A348" s="14">
        <v>1011920</v>
      </c>
      <c r="B348" s="262" t="s">
        <v>329</v>
      </c>
      <c r="C348" s="15"/>
    </row>
    <row r="349" ht="16.95" customHeight="1" spans="1:3">
      <c r="A349" s="14">
        <v>10120</v>
      </c>
      <c r="B349" s="262" t="s">
        <v>330</v>
      </c>
      <c r="C349" s="15"/>
    </row>
    <row r="350" ht="16.95" customHeight="1" spans="1:3">
      <c r="A350" s="14">
        <v>1012001</v>
      </c>
      <c r="B350" s="262" t="s">
        <v>331</v>
      </c>
      <c r="C350" s="15"/>
    </row>
    <row r="351" ht="16.95" customHeight="1" spans="1:3">
      <c r="A351" s="14">
        <v>1012020</v>
      </c>
      <c r="B351" s="262" t="s">
        <v>332</v>
      </c>
      <c r="C351" s="15"/>
    </row>
    <row r="352" ht="16.95" customHeight="1" spans="1:3">
      <c r="A352" s="14">
        <v>10199</v>
      </c>
      <c r="B352" s="262" t="s">
        <v>333</v>
      </c>
      <c r="C352" s="15"/>
    </row>
    <row r="353" ht="16.95" customHeight="1" spans="1:3">
      <c r="A353" s="14">
        <v>103</v>
      </c>
      <c r="B353" s="262" t="s">
        <v>334</v>
      </c>
      <c r="C353" s="15">
        <v>46023</v>
      </c>
    </row>
    <row r="354" ht="16.95" customHeight="1" spans="1:3">
      <c r="A354" s="14">
        <v>10302</v>
      </c>
      <c r="B354" s="262" t="s">
        <v>335</v>
      </c>
      <c r="C354" s="15">
        <v>4384</v>
      </c>
    </row>
    <row r="355" ht="16.95" customHeight="1" spans="1:3">
      <c r="A355" s="14">
        <v>1030203</v>
      </c>
      <c r="B355" s="262" t="s">
        <v>336</v>
      </c>
      <c r="C355" s="15">
        <v>4184</v>
      </c>
    </row>
    <row r="356" ht="16.95" customHeight="1" spans="1:3">
      <c r="A356" s="14">
        <v>103020301</v>
      </c>
      <c r="B356" s="262" t="s">
        <v>337</v>
      </c>
      <c r="C356" s="15">
        <v>4184</v>
      </c>
    </row>
    <row r="357" ht="16.95" customHeight="1" spans="1:3">
      <c r="A357" s="14">
        <v>103020302</v>
      </c>
      <c r="B357" s="262" t="s">
        <v>338</v>
      </c>
      <c r="C357" s="15"/>
    </row>
    <row r="358" ht="16.95" customHeight="1" spans="1:3">
      <c r="A358" s="14">
        <v>103020303</v>
      </c>
      <c r="B358" s="262" t="s">
        <v>339</v>
      </c>
      <c r="C358" s="15"/>
    </row>
    <row r="359" ht="16.95" customHeight="1" spans="1:3">
      <c r="A359" s="14">
        <v>103020304</v>
      </c>
      <c r="B359" s="262" t="s">
        <v>340</v>
      </c>
      <c r="C359" s="15"/>
    </row>
    <row r="360" ht="16.95" customHeight="1" spans="1:3">
      <c r="A360" s="14">
        <v>103020305</v>
      </c>
      <c r="B360" s="262" t="s">
        <v>341</v>
      </c>
      <c r="C360" s="15"/>
    </row>
    <row r="361" ht="16.95" customHeight="1" spans="1:3">
      <c r="A361" s="14">
        <v>103020399</v>
      </c>
      <c r="B361" s="263" t="s">
        <v>342</v>
      </c>
      <c r="C361" s="15"/>
    </row>
    <row r="362" ht="16.95" customHeight="1" spans="1:3">
      <c r="A362" s="14">
        <v>1030205</v>
      </c>
      <c r="B362" s="263" t="s">
        <v>343</v>
      </c>
      <c r="C362" s="15"/>
    </row>
    <row r="363" ht="16.95" customHeight="1" spans="1:3">
      <c r="A363" s="14">
        <v>1030210</v>
      </c>
      <c r="B363" s="262" t="s">
        <v>344</v>
      </c>
      <c r="C363" s="15"/>
    </row>
    <row r="364" ht="16.95" customHeight="1" spans="1:3">
      <c r="A364" s="14">
        <v>1030212</v>
      </c>
      <c r="B364" s="263" t="s">
        <v>345</v>
      </c>
      <c r="C364" s="15"/>
    </row>
    <row r="365" ht="16.95" customHeight="1" spans="1:3">
      <c r="A365" s="14">
        <v>1030216</v>
      </c>
      <c r="B365" s="263" t="s">
        <v>346</v>
      </c>
      <c r="C365" s="15"/>
    </row>
    <row r="366" ht="16.95" customHeight="1" spans="1:3">
      <c r="A366" s="14">
        <v>1030217</v>
      </c>
      <c r="B366" s="262" t="s">
        <v>347</v>
      </c>
      <c r="C366" s="15"/>
    </row>
    <row r="367" ht="16.95" customHeight="1" spans="1:3">
      <c r="A367" s="14">
        <v>1030218</v>
      </c>
      <c r="B367" s="263" t="s">
        <v>348</v>
      </c>
      <c r="C367" s="15">
        <v>200</v>
      </c>
    </row>
    <row r="368" ht="16.95" customHeight="1" spans="1:3">
      <c r="A368" s="14">
        <v>1030219</v>
      </c>
      <c r="B368" s="263" t="s">
        <v>349</v>
      </c>
      <c r="C368" s="15"/>
    </row>
    <row r="369" ht="16.95" customHeight="1" spans="1:3">
      <c r="A369" s="14">
        <v>1030220</v>
      </c>
      <c r="B369" s="263" t="s">
        <v>350</v>
      </c>
      <c r="C369" s="15"/>
    </row>
    <row r="370" ht="16.95" customHeight="1" spans="1:3">
      <c r="A370" s="14">
        <v>1030221</v>
      </c>
      <c r="B370" s="263" t="s">
        <v>351</v>
      </c>
      <c r="C370" s="15"/>
    </row>
    <row r="371" ht="16.95" customHeight="1" spans="1:3">
      <c r="A371" s="14">
        <v>1030222</v>
      </c>
      <c r="B371" s="263" t="s">
        <v>352</v>
      </c>
      <c r="C371" s="15"/>
    </row>
    <row r="372" ht="16.95" customHeight="1" spans="1:3">
      <c r="A372" s="14">
        <v>1030223</v>
      </c>
      <c r="B372" s="263" t="s">
        <v>353</v>
      </c>
      <c r="C372" s="15"/>
    </row>
    <row r="373" ht="16.95" customHeight="1" spans="1:3">
      <c r="A373" s="14">
        <v>1030299</v>
      </c>
      <c r="B373" s="262" t="s">
        <v>354</v>
      </c>
      <c r="C373" s="15"/>
    </row>
    <row r="374" ht="16.95" customHeight="1" spans="1:3">
      <c r="A374" s="14">
        <v>103029901</v>
      </c>
      <c r="B374" s="262" t="s">
        <v>355</v>
      </c>
      <c r="C374" s="15"/>
    </row>
    <row r="375" ht="16.95" customHeight="1" spans="1:3">
      <c r="A375" s="14">
        <v>103029999</v>
      </c>
      <c r="B375" s="262" t="s">
        <v>356</v>
      </c>
      <c r="C375" s="15"/>
    </row>
    <row r="376" ht="16.95" customHeight="1" spans="1:3">
      <c r="A376" s="14">
        <v>10304</v>
      </c>
      <c r="B376" s="262" t="s">
        <v>357</v>
      </c>
      <c r="C376" s="15">
        <v>25903</v>
      </c>
    </row>
    <row r="377" ht="16.95" customHeight="1" spans="1:3">
      <c r="A377" s="14">
        <v>1030401</v>
      </c>
      <c r="B377" s="262" t="s">
        <v>358</v>
      </c>
      <c r="C377" s="15">
        <v>25</v>
      </c>
    </row>
    <row r="378" ht="16.95" customHeight="1" spans="1:3">
      <c r="A378" s="14">
        <v>103040101</v>
      </c>
      <c r="B378" s="262" t="s">
        <v>359</v>
      </c>
      <c r="C378" s="15"/>
    </row>
    <row r="379" ht="16.95" customHeight="1" spans="1:3">
      <c r="A379" s="14">
        <v>103040102</v>
      </c>
      <c r="B379" s="262" t="s">
        <v>360</v>
      </c>
      <c r="C379" s="15"/>
    </row>
    <row r="380" ht="16.95" customHeight="1" spans="1:3">
      <c r="A380" s="14">
        <v>103040103</v>
      </c>
      <c r="B380" s="262" t="s">
        <v>361</v>
      </c>
      <c r="C380" s="15">
        <v>1</v>
      </c>
    </row>
    <row r="381" ht="16.95" customHeight="1" spans="1:3">
      <c r="A381" s="14">
        <v>103040104</v>
      </c>
      <c r="B381" s="262" t="s">
        <v>362</v>
      </c>
      <c r="C381" s="15"/>
    </row>
    <row r="382" ht="16.95" customHeight="1" spans="1:3">
      <c r="A382" s="14">
        <v>103040106</v>
      </c>
      <c r="B382" s="262" t="s">
        <v>363</v>
      </c>
      <c r="C382" s="15"/>
    </row>
    <row r="383" ht="16.95" customHeight="1" spans="1:3">
      <c r="A383" s="14">
        <v>103040109</v>
      </c>
      <c r="B383" s="262" t="s">
        <v>364</v>
      </c>
      <c r="C383" s="15"/>
    </row>
    <row r="384" ht="16.95" customHeight="1" spans="1:3">
      <c r="A384" s="14">
        <v>103040110</v>
      </c>
      <c r="B384" s="262" t="s">
        <v>365</v>
      </c>
      <c r="C384" s="15">
        <v>23</v>
      </c>
    </row>
    <row r="385" ht="16.95" customHeight="1" spans="1:3">
      <c r="A385" s="14">
        <v>103040111</v>
      </c>
      <c r="B385" s="262" t="s">
        <v>366</v>
      </c>
      <c r="C385" s="15"/>
    </row>
    <row r="386" ht="16.95" customHeight="1" spans="1:3">
      <c r="A386" s="14">
        <v>103040112</v>
      </c>
      <c r="B386" s="263" t="s">
        <v>367</v>
      </c>
      <c r="C386" s="15"/>
    </row>
    <row r="387" ht="16.95" customHeight="1" spans="1:3">
      <c r="A387" s="14">
        <v>103040113</v>
      </c>
      <c r="B387" s="263" t="s">
        <v>368</v>
      </c>
      <c r="C387" s="15"/>
    </row>
    <row r="388" ht="16.95" customHeight="1" spans="1:3">
      <c r="A388" s="14">
        <v>103040114</v>
      </c>
      <c r="B388" s="262" t="s">
        <v>369</v>
      </c>
      <c r="C388" s="15"/>
    </row>
    <row r="389" ht="16.95" customHeight="1" spans="1:3">
      <c r="A389" s="14">
        <v>103040115</v>
      </c>
      <c r="B389" s="262" t="s">
        <v>370</v>
      </c>
      <c r="C389" s="15"/>
    </row>
    <row r="390" ht="16.95" customHeight="1" spans="1:3">
      <c r="A390" s="14">
        <v>103040116</v>
      </c>
      <c r="B390" s="263" t="s">
        <v>371</v>
      </c>
      <c r="C390" s="15"/>
    </row>
    <row r="391" ht="16.95" customHeight="1" spans="1:3">
      <c r="A391" s="14">
        <v>103040117</v>
      </c>
      <c r="B391" s="263" t="s">
        <v>372</v>
      </c>
      <c r="C391" s="15"/>
    </row>
    <row r="392" ht="16.95" customHeight="1" spans="1:3">
      <c r="A392" s="14">
        <v>103040120</v>
      </c>
      <c r="B392" s="263" t="s">
        <v>373</v>
      </c>
      <c r="C392" s="15"/>
    </row>
    <row r="393" ht="16.95" customHeight="1" spans="1:3">
      <c r="A393" s="14">
        <v>103040121</v>
      </c>
      <c r="B393" s="263" t="s">
        <v>374</v>
      </c>
      <c r="C393" s="15"/>
    </row>
    <row r="394" ht="16.95" customHeight="1" spans="1:3">
      <c r="A394" s="14">
        <v>103040122</v>
      </c>
      <c r="B394" s="263" t="s">
        <v>375</v>
      </c>
      <c r="C394" s="15"/>
    </row>
    <row r="395" ht="16.95" customHeight="1" spans="1:3">
      <c r="A395" s="14">
        <v>103040123</v>
      </c>
      <c r="B395" s="263" t="s">
        <v>376</v>
      </c>
      <c r="C395" s="15"/>
    </row>
    <row r="396" ht="16.95" customHeight="1" spans="1:3">
      <c r="A396" s="14">
        <v>103040150</v>
      </c>
      <c r="B396" s="263" t="s">
        <v>377</v>
      </c>
      <c r="C396" s="15">
        <v>1</v>
      </c>
    </row>
    <row r="397" ht="16.95" customHeight="1" spans="1:3">
      <c r="A397" s="14">
        <v>1030402</v>
      </c>
      <c r="B397" s="263" t="s">
        <v>378</v>
      </c>
      <c r="C397" s="15">
        <v>306</v>
      </c>
    </row>
    <row r="398" ht="16.95" customHeight="1" spans="1:3">
      <c r="A398" s="14">
        <v>103040201</v>
      </c>
      <c r="B398" s="263" t="s">
        <v>379</v>
      </c>
      <c r="C398" s="15">
        <v>306</v>
      </c>
    </row>
    <row r="399" ht="16.95" customHeight="1" spans="1:3">
      <c r="A399" s="14">
        <v>103040202</v>
      </c>
      <c r="B399" s="263" t="s">
        <v>380</v>
      </c>
      <c r="C399" s="15"/>
    </row>
    <row r="400" ht="16.95" customHeight="1" spans="1:3">
      <c r="A400" s="14">
        <v>103040250</v>
      </c>
      <c r="B400" s="263" t="s">
        <v>381</v>
      </c>
      <c r="C400" s="15"/>
    </row>
    <row r="401" ht="16.95" customHeight="1" spans="1:3">
      <c r="A401" s="14">
        <v>1030403</v>
      </c>
      <c r="B401" s="263" t="s">
        <v>382</v>
      </c>
      <c r="C401" s="15">
        <v>66</v>
      </c>
    </row>
    <row r="402" ht="16.95" customHeight="1" spans="1:3">
      <c r="A402" s="14">
        <v>103040303</v>
      </c>
      <c r="B402" s="263" t="s">
        <v>383</v>
      </c>
      <c r="C402" s="15">
        <v>66</v>
      </c>
    </row>
    <row r="403" ht="16.95" customHeight="1" spans="1:3">
      <c r="A403" s="14">
        <v>103040305</v>
      </c>
      <c r="B403" s="263" t="s">
        <v>384</v>
      </c>
      <c r="C403" s="15"/>
    </row>
    <row r="404" ht="16.95" customHeight="1" spans="1:3">
      <c r="A404" s="14">
        <v>103040350</v>
      </c>
      <c r="B404" s="263" t="s">
        <v>385</v>
      </c>
      <c r="C404" s="15"/>
    </row>
    <row r="405" ht="16.95" customHeight="1" spans="1:3">
      <c r="A405" s="14">
        <v>1030404</v>
      </c>
      <c r="B405" s="263" t="s">
        <v>386</v>
      </c>
      <c r="C405" s="15"/>
    </row>
    <row r="406" ht="16.95" customHeight="1" spans="1:3">
      <c r="A406" s="14">
        <v>103040401</v>
      </c>
      <c r="B406" s="263" t="s">
        <v>387</v>
      </c>
      <c r="C406" s="15"/>
    </row>
    <row r="407" ht="16.95" customHeight="1" spans="1:3">
      <c r="A407" s="14">
        <v>103040402</v>
      </c>
      <c r="B407" s="263" t="s">
        <v>388</v>
      </c>
      <c r="C407" s="15"/>
    </row>
    <row r="408" ht="16.95" customHeight="1" spans="1:3">
      <c r="A408" s="14">
        <v>103040403</v>
      </c>
      <c r="B408" s="263" t="s">
        <v>389</v>
      </c>
      <c r="C408" s="15"/>
    </row>
    <row r="409" ht="17.25" customHeight="1" spans="1:3">
      <c r="A409" s="14">
        <v>103040404</v>
      </c>
      <c r="B409" s="262" t="s">
        <v>390</v>
      </c>
      <c r="C409" s="15"/>
    </row>
    <row r="410" ht="16.95" customHeight="1" spans="1:3">
      <c r="A410" s="14">
        <v>103040450</v>
      </c>
      <c r="B410" s="263" t="s">
        <v>391</v>
      </c>
      <c r="C410" s="15"/>
    </row>
    <row r="411" ht="16.95" customHeight="1" spans="1:3">
      <c r="A411" s="14">
        <v>1030405</v>
      </c>
      <c r="B411" s="263" t="s">
        <v>392</v>
      </c>
      <c r="C411" s="15"/>
    </row>
    <row r="412" ht="16.95" customHeight="1" spans="1:3">
      <c r="A412" s="14">
        <v>103040506</v>
      </c>
      <c r="B412" s="263" t="s">
        <v>393</v>
      </c>
      <c r="C412" s="15"/>
    </row>
    <row r="413" ht="16.95" customHeight="1" spans="1:3">
      <c r="A413" s="14">
        <v>103040550</v>
      </c>
      <c r="B413" s="262" t="s">
        <v>394</v>
      </c>
      <c r="C413" s="15"/>
    </row>
    <row r="414" ht="16.95" customHeight="1" spans="1:3">
      <c r="A414" s="14">
        <v>1030406</v>
      </c>
      <c r="B414" s="263" t="s">
        <v>395</v>
      </c>
      <c r="C414" s="15"/>
    </row>
    <row r="415" ht="16.95" customHeight="1" spans="1:3">
      <c r="A415" s="14">
        <v>103040601</v>
      </c>
      <c r="B415" s="263" t="s">
        <v>396</v>
      </c>
      <c r="C415" s="15"/>
    </row>
    <row r="416" ht="16.95" customHeight="1" spans="1:3">
      <c r="A416" s="14">
        <v>103040650</v>
      </c>
      <c r="B416" s="263" t="s">
        <v>397</v>
      </c>
      <c r="C416" s="15"/>
    </row>
    <row r="417" ht="16.95" customHeight="1" spans="1:3">
      <c r="A417" s="14">
        <v>1030407</v>
      </c>
      <c r="B417" s="262" t="s">
        <v>398</v>
      </c>
      <c r="C417" s="15">
        <v>23</v>
      </c>
    </row>
    <row r="418" ht="16.95" customHeight="1" spans="1:3">
      <c r="A418" s="14">
        <v>103040701</v>
      </c>
      <c r="B418" s="263" t="s">
        <v>396</v>
      </c>
      <c r="C418" s="15"/>
    </row>
    <row r="419" ht="16.95" customHeight="1" spans="1:3">
      <c r="A419" s="14">
        <v>103040702</v>
      </c>
      <c r="B419" s="263" t="s">
        <v>399</v>
      </c>
      <c r="C419" s="15"/>
    </row>
    <row r="420" ht="16.95" customHeight="1" spans="1:3">
      <c r="A420" s="14">
        <v>103040750</v>
      </c>
      <c r="B420" s="263" t="s">
        <v>400</v>
      </c>
      <c r="C420" s="15">
        <v>23</v>
      </c>
    </row>
    <row r="421" ht="16.95" customHeight="1" spans="1:3">
      <c r="A421" s="14">
        <v>1030408</v>
      </c>
      <c r="B421" s="263" t="s">
        <v>401</v>
      </c>
      <c r="C421" s="15"/>
    </row>
    <row r="422" ht="16.95" customHeight="1" spans="1:3">
      <c r="A422" s="14">
        <v>103040850</v>
      </c>
      <c r="B422" s="263" t="s">
        <v>402</v>
      </c>
      <c r="C422" s="15"/>
    </row>
    <row r="423" ht="16.95" customHeight="1" spans="1:3">
      <c r="A423" s="14">
        <v>1030409</v>
      </c>
      <c r="B423" s="262" t="s">
        <v>403</v>
      </c>
      <c r="C423" s="15"/>
    </row>
    <row r="424" ht="16.95" customHeight="1" spans="1:3">
      <c r="A424" s="14">
        <v>103040904</v>
      </c>
      <c r="B424" s="263" t="s">
        <v>404</v>
      </c>
      <c r="C424" s="15"/>
    </row>
    <row r="425" ht="16.95" customHeight="1" spans="1:3">
      <c r="A425" s="14">
        <v>103040950</v>
      </c>
      <c r="B425" s="263" t="s">
        <v>405</v>
      </c>
      <c r="C425" s="15"/>
    </row>
    <row r="426" ht="16.95" customHeight="1" spans="1:3">
      <c r="A426" s="14">
        <v>1030410</v>
      </c>
      <c r="B426" s="262" t="s">
        <v>406</v>
      </c>
      <c r="C426" s="15"/>
    </row>
    <row r="427" ht="16.95" customHeight="1" spans="1:3">
      <c r="A427" s="14">
        <v>103041001</v>
      </c>
      <c r="B427" s="263" t="s">
        <v>399</v>
      </c>
      <c r="C427" s="15"/>
    </row>
    <row r="428" ht="16.95" customHeight="1" spans="1:3">
      <c r="A428" s="14">
        <v>103041050</v>
      </c>
      <c r="B428" s="263" t="s">
        <v>407</v>
      </c>
      <c r="C428" s="15"/>
    </row>
    <row r="429" ht="16.95" customHeight="1" spans="1:3">
      <c r="A429" s="14">
        <v>1030411</v>
      </c>
      <c r="B429" s="262" t="s">
        <v>408</v>
      </c>
      <c r="C429" s="15">
        <v>137</v>
      </c>
    </row>
    <row r="430" ht="16.95" customHeight="1" spans="1:3">
      <c r="A430" s="14">
        <v>103041101</v>
      </c>
      <c r="B430" s="263" t="s">
        <v>409</v>
      </c>
      <c r="C430" s="15">
        <v>137</v>
      </c>
    </row>
    <row r="431" ht="16.95" customHeight="1" spans="1:3">
      <c r="A431" s="14">
        <v>103041150</v>
      </c>
      <c r="B431" s="263" t="s">
        <v>410</v>
      </c>
      <c r="C431" s="15"/>
    </row>
    <row r="432" ht="16.95" customHeight="1" spans="1:3">
      <c r="A432" s="14">
        <v>1030413</v>
      </c>
      <c r="B432" s="263" t="s">
        <v>411</v>
      </c>
      <c r="C432" s="15"/>
    </row>
    <row r="433" ht="16.95" customHeight="1" spans="1:3">
      <c r="A433" s="14">
        <v>103041301</v>
      </c>
      <c r="B433" s="262" t="s">
        <v>412</v>
      </c>
      <c r="C433" s="15"/>
    </row>
    <row r="434" ht="16.95" customHeight="1" spans="1:3">
      <c r="A434" s="14">
        <v>103041303</v>
      </c>
      <c r="B434" s="263" t="s">
        <v>413</v>
      </c>
      <c r="C434" s="15"/>
    </row>
    <row r="435" ht="16.95" customHeight="1" spans="1:3">
      <c r="A435" s="14">
        <v>103041350</v>
      </c>
      <c r="B435" s="262" t="s">
        <v>414</v>
      </c>
      <c r="C435" s="15"/>
    </row>
    <row r="436" ht="16.95" customHeight="1" spans="1:3">
      <c r="A436" s="14">
        <v>1030414</v>
      </c>
      <c r="B436" s="263" t="s">
        <v>415</v>
      </c>
      <c r="C436" s="15"/>
    </row>
    <row r="437" ht="16.95" customHeight="1" spans="1:3">
      <c r="A437" s="14">
        <v>103041403</v>
      </c>
      <c r="B437" s="263" t="s">
        <v>416</v>
      </c>
      <c r="C437" s="15"/>
    </row>
    <row r="438" ht="16.95" customHeight="1" spans="1:3">
      <c r="A438" s="14">
        <v>103041450</v>
      </c>
      <c r="B438" s="262" t="s">
        <v>417</v>
      </c>
      <c r="C438" s="15"/>
    </row>
    <row r="439" ht="16.95" customHeight="1" spans="1:3">
      <c r="A439" s="14">
        <v>1030415</v>
      </c>
      <c r="B439" s="263" t="s">
        <v>418</v>
      </c>
      <c r="C439" s="15"/>
    </row>
    <row r="440" ht="16.95" customHeight="1" spans="1:3">
      <c r="A440" s="14">
        <v>103041550</v>
      </c>
      <c r="B440" s="263" t="s">
        <v>419</v>
      </c>
      <c r="C440" s="15"/>
    </row>
    <row r="441" ht="16.95" customHeight="1" spans="1:3">
      <c r="A441" s="14">
        <v>1030416</v>
      </c>
      <c r="B441" s="262" t="s">
        <v>420</v>
      </c>
      <c r="C441" s="15">
        <v>29</v>
      </c>
    </row>
    <row r="442" ht="16.95" customHeight="1" spans="1:3">
      <c r="A442" s="14">
        <v>103041601</v>
      </c>
      <c r="B442" s="263" t="s">
        <v>421</v>
      </c>
      <c r="C442" s="15"/>
    </row>
    <row r="443" ht="16.95" customHeight="1" spans="1:3">
      <c r="A443" s="14">
        <v>103041602</v>
      </c>
      <c r="B443" s="263" t="s">
        <v>422</v>
      </c>
      <c r="C443" s="15"/>
    </row>
    <row r="444" ht="16.95" customHeight="1" spans="1:3">
      <c r="A444" s="14">
        <v>103041603</v>
      </c>
      <c r="B444" s="262" t="s">
        <v>423</v>
      </c>
      <c r="C444" s="15"/>
    </row>
    <row r="445" ht="16.95" customHeight="1" spans="1:3">
      <c r="A445" s="14">
        <v>103041604</v>
      </c>
      <c r="B445" s="263" t="s">
        <v>424</v>
      </c>
      <c r="C445" s="15"/>
    </row>
    <row r="446" ht="16.95" customHeight="1" spans="1:3">
      <c r="A446" s="14">
        <v>103041605</v>
      </c>
      <c r="B446" s="263" t="s">
        <v>425</v>
      </c>
      <c r="C446" s="15"/>
    </row>
    <row r="447" ht="16.95" customHeight="1" spans="1:3">
      <c r="A447" s="14">
        <v>103041606</v>
      </c>
      <c r="B447" s="263" t="s">
        <v>426</v>
      </c>
      <c r="C447" s="15"/>
    </row>
    <row r="448" ht="16.95" customHeight="1" spans="1:3">
      <c r="A448" s="14">
        <v>103041607</v>
      </c>
      <c r="B448" s="262" t="s">
        <v>427</v>
      </c>
      <c r="C448" s="15"/>
    </row>
    <row r="449" ht="16.95" customHeight="1" spans="1:3">
      <c r="A449" s="14">
        <v>103041608</v>
      </c>
      <c r="B449" s="263" t="s">
        <v>399</v>
      </c>
      <c r="C449" s="15"/>
    </row>
    <row r="450" ht="16.95" customHeight="1" spans="1:3">
      <c r="A450" s="14">
        <v>103041610</v>
      </c>
      <c r="B450" s="263" t="s">
        <v>428</v>
      </c>
      <c r="C450" s="15">
        <v>29</v>
      </c>
    </row>
    <row r="451" ht="16.95" customHeight="1" spans="1:3">
      <c r="A451" s="14">
        <v>103041612</v>
      </c>
      <c r="B451" s="262" t="s">
        <v>429</v>
      </c>
      <c r="C451" s="15"/>
    </row>
    <row r="452" ht="16.95" customHeight="1" spans="1:3">
      <c r="A452" s="14">
        <v>103041613</v>
      </c>
      <c r="B452" s="263" t="s">
        <v>430</v>
      </c>
      <c r="C452" s="15"/>
    </row>
    <row r="453" ht="16.95" customHeight="1" spans="1:3">
      <c r="A453" s="14">
        <v>103041614</v>
      </c>
      <c r="B453" s="262" t="s">
        <v>431</v>
      </c>
      <c r="C453" s="15"/>
    </row>
    <row r="454" ht="16.95" customHeight="1" spans="1:3">
      <c r="A454" s="14">
        <v>103041615</v>
      </c>
      <c r="B454" s="263" t="s">
        <v>432</v>
      </c>
      <c r="C454" s="15"/>
    </row>
    <row r="455" ht="16.95" customHeight="1" spans="1:3">
      <c r="A455" s="14">
        <v>103041616</v>
      </c>
      <c r="B455" s="263" t="s">
        <v>433</v>
      </c>
      <c r="C455" s="15"/>
    </row>
    <row r="456" ht="16.95" customHeight="1" spans="1:3">
      <c r="A456" s="14">
        <v>103041617</v>
      </c>
      <c r="B456" s="263" t="s">
        <v>434</v>
      </c>
      <c r="C456" s="15"/>
    </row>
    <row r="457" ht="16.95" customHeight="1" spans="1:3">
      <c r="A457" s="14">
        <v>103041618</v>
      </c>
      <c r="B457" s="263" t="s">
        <v>435</v>
      </c>
      <c r="C457" s="15"/>
    </row>
    <row r="458" ht="16.95" customHeight="1" spans="1:3">
      <c r="A458" s="14">
        <v>103041650</v>
      </c>
      <c r="B458" s="263" t="s">
        <v>436</v>
      </c>
      <c r="C458" s="15"/>
    </row>
    <row r="459" ht="16.95" customHeight="1" spans="1:3">
      <c r="A459" s="14">
        <v>1030417</v>
      </c>
      <c r="B459" s="263" t="s">
        <v>437</v>
      </c>
      <c r="C459" s="15"/>
    </row>
    <row r="460" ht="16.95" customHeight="1" spans="1:3">
      <c r="A460" s="14">
        <v>103041703</v>
      </c>
      <c r="B460" s="263" t="s">
        <v>438</v>
      </c>
      <c r="C460" s="15"/>
    </row>
    <row r="461" ht="16.95" customHeight="1" spans="1:3">
      <c r="A461" s="14">
        <v>103041704</v>
      </c>
      <c r="B461" s="263" t="s">
        <v>399</v>
      </c>
      <c r="C461" s="15"/>
    </row>
    <row r="462" ht="16.95" customHeight="1" spans="1:3">
      <c r="A462" s="14">
        <v>103041750</v>
      </c>
      <c r="B462" s="263" t="s">
        <v>439</v>
      </c>
      <c r="C462" s="15"/>
    </row>
    <row r="463" ht="16.95" customHeight="1" spans="1:3">
      <c r="A463" s="14">
        <v>1030418</v>
      </c>
      <c r="B463" s="263" t="s">
        <v>440</v>
      </c>
      <c r="C463" s="15"/>
    </row>
    <row r="464" ht="16.95" customHeight="1" spans="1:3">
      <c r="A464" s="14">
        <v>103041850</v>
      </c>
      <c r="B464" s="263" t="s">
        <v>441</v>
      </c>
      <c r="C464" s="15"/>
    </row>
    <row r="465" ht="16.95" customHeight="1" spans="1:3">
      <c r="A465" s="14">
        <v>1030419</v>
      </c>
      <c r="B465" s="263" t="s">
        <v>442</v>
      </c>
      <c r="C465" s="15"/>
    </row>
    <row r="466" ht="16.95" customHeight="1" spans="1:3">
      <c r="A466" s="14">
        <v>103041950</v>
      </c>
      <c r="B466" s="263" t="s">
        <v>443</v>
      </c>
      <c r="C466" s="15"/>
    </row>
    <row r="467" ht="16.95" customHeight="1" spans="1:3">
      <c r="A467" s="14">
        <v>1030420</v>
      </c>
      <c r="B467" s="263" t="s">
        <v>444</v>
      </c>
      <c r="C467" s="15"/>
    </row>
    <row r="468" ht="16.95" customHeight="1" spans="1:3">
      <c r="A468" s="14">
        <v>103042050</v>
      </c>
      <c r="B468" s="263" t="s">
        <v>445</v>
      </c>
      <c r="C468" s="15"/>
    </row>
    <row r="469" ht="16.95" customHeight="1" spans="1:3">
      <c r="A469" s="14">
        <v>1030422</v>
      </c>
      <c r="B469" s="263" t="s">
        <v>446</v>
      </c>
      <c r="C469" s="15"/>
    </row>
    <row r="470" ht="16.95" customHeight="1" spans="1:3">
      <c r="A470" s="14">
        <v>103042250</v>
      </c>
      <c r="B470" s="263" t="s">
        <v>447</v>
      </c>
      <c r="C470" s="15"/>
    </row>
    <row r="471" ht="16.95" customHeight="1" spans="1:3">
      <c r="A471" s="14">
        <v>1030423</v>
      </c>
      <c r="B471" s="262" t="s">
        <v>448</v>
      </c>
      <c r="C471" s="15"/>
    </row>
    <row r="472" ht="16.95" customHeight="1" spans="1:3">
      <c r="A472" s="14">
        <v>103042301</v>
      </c>
      <c r="B472" s="263" t="s">
        <v>449</v>
      </c>
      <c r="C472" s="15"/>
    </row>
    <row r="473" ht="16.95" customHeight="1" spans="1:3">
      <c r="A473" s="14">
        <v>103042350</v>
      </c>
      <c r="B473" s="263" t="s">
        <v>450</v>
      </c>
      <c r="C473" s="15"/>
    </row>
    <row r="474" ht="16.95" customHeight="1" spans="1:3">
      <c r="A474" s="14">
        <v>1030424</v>
      </c>
      <c r="B474" s="262" t="s">
        <v>451</v>
      </c>
      <c r="C474" s="15">
        <v>898</v>
      </c>
    </row>
    <row r="475" ht="16.95" customHeight="1" spans="1:3">
      <c r="A475" s="14">
        <v>103042401</v>
      </c>
      <c r="B475" s="263" t="s">
        <v>452</v>
      </c>
      <c r="C475" s="15">
        <v>898</v>
      </c>
    </row>
    <row r="476" ht="16.95" customHeight="1" spans="1:3">
      <c r="A476" s="14">
        <v>103042450</v>
      </c>
      <c r="B476" s="262" t="s">
        <v>453</v>
      </c>
      <c r="C476" s="15"/>
    </row>
    <row r="477" ht="16.95" customHeight="1" spans="1:3">
      <c r="A477" s="14">
        <v>1030425</v>
      </c>
      <c r="B477" s="263" t="s">
        <v>454</v>
      </c>
      <c r="C477" s="15"/>
    </row>
    <row r="478" ht="16.95" customHeight="1" spans="1:3">
      <c r="A478" s="14">
        <v>103042502</v>
      </c>
      <c r="B478" s="262" t="s">
        <v>455</v>
      </c>
      <c r="C478" s="15"/>
    </row>
    <row r="479" ht="16.95" customHeight="1" spans="1:3">
      <c r="A479" s="14">
        <v>103042503</v>
      </c>
      <c r="B479" s="263" t="s">
        <v>456</v>
      </c>
      <c r="C479" s="15"/>
    </row>
    <row r="480" ht="17.25" customHeight="1" spans="1:3">
      <c r="A480" s="14">
        <v>103042504</v>
      </c>
      <c r="B480" s="262" t="s">
        <v>412</v>
      </c>
      <c r="C480" s="15"/>
    </row>
    <row r="481" ht="16.95" customHeight="1" spans="1:3">
      <c r="A481" s="14">
        <v>103042506</v>
      </c>
      <c r="B481" s="263" t="s">
        <v>457</v>
      </c>
      <c r="C481" s="15"/>
    </row>
    <row r="482" ht="16.95" customHeight="1" spans="1:3">
      <c r="A482" s="14">
        <v>103042507</v>
      </c>
      <c r="B482" s="262" t="s">
        <v>458</v>
      </c>
      <c r="C482" s="15"/>
    </row>
    <row r="483" ht="16.95" customHeight="1" spans="1:3">
      <c r="A483" s="14">
        <v>103042508</v>
      </c>
      <c r="B483" s="263" t="s">
        <v>459</v>
      </c>
      <c r="C483" s="15"/>
    </row>
    <row r="484" ht="16.95" customHeight="1" spans="1:3">
      <c r="A484" s="14">
        <v>103042550</v>
      </c>
      <c r="B484" s="263" t="s">
        <v>460</v>
      </c>
      <c r="C484" s="15"/>
    </row>
    <row r="485" ht="16.95" customHeight="1" spans="1:3">
      <c r="A485" s="14">
        <v>1030426</v>
      </c>
      <c r="B485" s="262" t="s">
        <v>461</v>
      </c>
      <c r="C485" s="15"/>
    </row>
    <row r="486" ht="16.95" customHeight="1" spans="1:3">
      <c r="A486" s="14">
        <v>103042650</v>
      </c>
      <c r="B486" s="263" t="s">
        <v>462</v>
      </c>
      <c r="C486" s="15"/>
    </row>
    <row r="487" ht="16.95" customHeight="1" spans="1:3">
      <c r="A487" s="14">
        <v>1030427</v>
      </c>
      <c r="B487" s="263" t="s">
        <v>463</v>
      </c>
      <c r="C487" s="15">
        <v>1292</v>
      </c>
    </row>
    <row r="488" ht="16.95" customHeight="1" spans="1:3">
      <c r="A488" s="14">
        <v>103042706</v>
      </c>
      <c r="B488" s="262" t="s">
        <v>464</v>
      </c>
      <c r="C488" s="15"/>
    </row>
    <row r="489" ht="16.95" customHeight="1" spans="1:3">
      <c r="A489" s="14">
        <v>103042707</v>
      </c>
      <c r="B489" s="263" t="s">
        <v>465</v>
      </c>
      <c r="C489" s="15"/>
    </row>
    <row r="490" ht="16.95" customHeight="1" spans="1:3">
      <c r="A490" s="14">
        <v>103042750</v>
      </c>
      <c r="B490" s="263" t="s">
        <v>466</v>
      </c>
      <c r="C490" s="15">
        <v>1292</v>
      </c>
    </row>
    <row r="491" ht="16.95" customHeight="1" spans="1:3">
      <c r="A491" s="14">
        <v>103042751</v>
      </c>
      <c r="B491" s="263" t="s">
        <v>467</v>
      </c>
      <c r="C491" s="15"/>
    </row>
    <row r="492" ht="16.95" customHeight="1" spans="1:3">
      <c r="A492" s="14">
        <v>103042752</v>
      </c>
      <c r="B492" s="263" t="s">
        <v>468</v>
      </c>
      <c r="C492" s="15"/>
    </row>
    <row r="493" ht="16.95" customHeight="1" spans="1:3">
      <c r="A493" s="14">
        <v>1030428</v>
      </c>
      <c r="B493" s="263" t="s">
        <v>469</v>
      </c>
      <c r="C493" s="15"/>
    </row>
    <row r="494" ht="16.95" customHeight="1" spans="1:3">
      <c r="A494" s="14">
        <v>103042850</v>
      </c>
      <c r="B494" s="263" t="s">
        <v>470</v>
      </c>
      <c r="C494" s="15"/>
    </row>
    <row r="495" ht="16.95" customHeight="1" spans="1:3">
      <c r="A495" s="14">
        <v>1030429</v>
      </c>
      <c r="B495" s="263" t="s">
        <v>471</v>
      </c>
      <c r="C495" s="15"/>
    </row>
    <row r="496" ht="16.95" customHeight="1" spans="1:3">
      <c r="A496" s="14">
        <v>103042906</v>
      </c>
      <c r="B496" s="262" t="s">
        <v>472</v>
      </c>
      <c r="C496" s="15"/>
    </row>
    <row r="497" ht="17.25" customHeight="1" spans="1:3">
      <c r="A497" s="14">
        <v>103042907</v>
      </c>
      <c r="B497" s="263" t="s">
        <v>473</v>
      </c>
      <c r="C497" s="15"/>
    </row>
    <row r="498" ht="16.95" customHeight="1" spans="1:3">
      <c r="A498" s="14">
        <v>103042908</v>
      </c>
      <c r="B498" s="262" t="s">
        <v>474</v>
      </c>
      <c r="C498" s="15"/>
    </row>
    <row r="499" ht="16.95" customHeight="1" spans="1:3">
      <c r="A499" s="14">
        <v>103042950</v>
      </c>
      <c r="B499" s="263" t="s">
        <v>475</v>
      </c>
      <c r="C499" s="15"/>
    </row>
    <row r="500" ht="16.95" customHeight="1" spans="1:3">
      <c r="A500" s="14">
        <v>1030430</v>
      </c>
      <c r="B500" s="263" t="s">
        <v>476</v>
      </c>
      <c r="C500" s="15"/>
    </row>
    <row r="501" ht="16.95" customHeight="1" spans="1:3">
      <c r="A501" s="14">
        <v>103043003</v>
      </c>
      <c r="B501" s="263" t="s">
        <v>477</v>
      </c>
      <c r="C501" s="15"/>
    </row>
    <row r="502" ht="16.95" customHeight="1" spans="1:3">
      <c r="A502" s="14">
        <v>103043050</v>
      </c>
      <c r="B502" s="263" t="s">
        <v>478</v>
      </c>
      <c r="C502" s="15"/>
    </row>
    <row r="503" ht="16.95" customHeight="1" spans="1:3">
      <c r="A503" s="14">
        <v>1030431</v>
      </c>
      <c r="B503" s="263" t="s">
        <v>479</v>
      </c>
      <c r="C503" s="15"/>
    </row>
    <row r="504" ht="16.95" customHeight="1" spans="1:3">
      <c r="A504" s="14">
        <v>103043101</v>
      </c>
      <c r="B504" s="262" t="s">
        <v>480</v>
      </c>
      <c r="C504" s="15"/>
    </row>
    <row r="505" ht="16.95" customHeight="1" spans="1:3">
      <c r="A505" s="14">
        <v>103043150</v>
      </c>
      <c r="B505" s="263" t="s">
        <v>481</v>
      </c>
      <c r="C505" s="15"/>
    </row>
    <row r="506" ht="16.95" customHeight="1" spans="1:3">
      <c r="A506" s="14">
        <v>1030432</v>
      </c>
      <c r="B506" s="262" t="s">
        <v>482</v>
      </c>
      <c r="C506" s="15">
        <v>14045</v>
      </c>
    </row>
    <row r="507" ht="16.95" customHeight="1" spans="1:3">
      <c r="A507" s="14">
        <v>103043204</v>
      </c>
      <c r="B507" s="263" t="s">
        <v>483</v>
      </c>
      <c r="C507" s="15"/>
    </row>
    <row r="508" ht="16.95" customHeight="1" spans="1:3">
      <c r="A508" s="14">
        <v>103043205</v>
      </c>
      <c r="B508" s="263" t="s">
        <v>484</v>
      </c>
      <c r="C508" s="15"/>
    </row>
    <row r="509" ht="16.95" customHeight="1" spans="1:3">
      <c r="A509" s="14">
        <v>103043208</v>
      </c>
      <c r="B509" s="263" t="s">
        <v>485</v>
      </c>
      <c r="C509" s="15">
        <v>13949</v>
      </c>
    </row>
    <row r="510" ht="16.95" customHeight="1" spans="1:3">
      <c r="A510" s="14">
        <v>103043209</v>
      </c>
      <c r="B510" s="263" t="s">
        <v>486</v>
      </c>
      <c r="C510" s="15"/>
    </row>
    <row r="511" ht="16.95" customHeight="1" spans="1:3">
      <c r="A511" s="14">
        <v>103043211</v>
      </c>
      <c r="B511" s="262" t="s">
        <v>487</v>
      </c>
      <c r="C511" s="15">
        <v>96</v>
      </c>
    </row>
    <row r="512" ht="16.95" customHeight="1" spans="1:3">
      <c r="A512" s="14">
        <v>103043250</v>
      </c>
      <c r="B512" s="263" t="s">
        <v>488</v>
      </c>
      <c r="C512" s="15"/>
    </row>
    <row r="513" ht="16.95" customHeight="1" spans="1:3">
      <c r="A513" s="14">
        <v>1030433</v>
      </c>
      <c r="B513" s="263" t="s">
        <v>489</v>
      </c>
      <c r="C513" s="15">
        <v>455</v>
      </c>
    </row>
    <row r="514" ht="16.95" customHeight="1" spans="1:3">
      <c r="A514" s="14">
        <v>103043306</v>
      </c>
      <c r="B514" s="262" t="s">
        <v>490</v>
      </c>
      <c r="C514" s="15">
        <v>3</v>
      </c>
    </row>
    <row r="515" ht="16.95" customHeight="1" spans="1:3">
      <c r="A515" s="14">
        <v>103043307</v>
      </c>
      <c r="B515" s="263" t="s">
        <v>491</v>
      </c>
      <c r="C515" s="15"/>
    </row>
    <row r="516" ht="16.95" customHeight="1" spans="1:3">
      <c r="A516" s="14">
        <v>103043310</v>
      </c>
      <c r="B516" s="263" t="s">
        <v>399</v>
      </c>
      <c r="C516" s="15"/>
    </row>
    <row r="517" ht="16.95" customHeight="1" spans="1:3">
      <c r="A517" s="14">
        <v>103043311</v>
      </c>
      <c r="B517" s="262" t="s">
        <v>492</v>
      </c>
      <c r="C517" s="15"/>
    </row>
    <row r="518" ht="16.95" customHeight="1" spans="1:3">
      <c r="A518" s="14">
        <v>103043313</v>
      </c>
      <c r="B518" s="263" t="s">
        <v>493</v>
      </c>
      <c r="C518" s="15">
        <v>409</v>
      </c>
    </row>
    <row r="519" ht="16.95" customHeight="1" spans="1:3">
      <c r="A519" s="14">
        <v>103043314</v>
      </c>
      <c r="B519" s="263" t="s">
        <v>494</v>
      </c>
      <c r="C519" s="15">
        <v>28</v>
      </c>
    </row>
    <row r="520" ht="16.95" customHeight="1" spans="1:3">
      <c r="A520" s="14">
        <v>103043350</v>
      </c>
      <c r="B520" s="263" t="s">
        <v>495</v>
      </c>
      <c r="C520" s="15">
        <v>15</v>
      </c>
    </row>
    <row r="521" ht="16.95" customHeight="1" spans="1:3">
      <c r="A521" s="14">
        <v>1030434</v>
      </c>
      <c r="B521" s="263" t="s">
        <v>496</v>
      </c>
      <c r="C521" s="15"/>
    </row>
    <row r="522" ht="16.95" customHeight="1" spans="1:3">
      <c r="A522" s="14">
        <v>103043401</v>
      </c>
      <c r="B522" s="263" t="s">
        <v>497</v>
      </c>
      <c r="C522" s="15"/>
    </row>
    <row r="523" ht="16.95" customHeight="1" spans="1:3">
      <c r="A523" s="14">
        <v>103043402</v>
      </c>
      <c r="B523" s="263" t="s">
        <v>498</v>
      </c>
      <c r="C523" s="15"/>
    </row>
    <row r="524" ht="16.95" customHeight="1" spans="1:3">
      <c r="A524" s="14">
        <v>103043403</v>
      </c>
      <c r="B524" s="262" t="s">
        <v>499</v>
      </c>
      <c r="C524" s="15"/>
    </row>
    <row r="525" ht="16.95" customHeight="1" spans="1:3">
      <c r="A525" s="14">
        <v>103043450</v>
      </c>
      <c r="B525" s="263" t="s">
        <v>500</v>
      </c>
      <c r="C525" s="15"/>
    </row>
    <row r="526" ht="16.95" customHeight="1" spans="1:3">
      <c r="A526" s="14">
        <v>1030435</v>
      </c>
      <c r="B526" s="263" t="s">
        <v>501</v>
      </c>
      <c r="C526" s="15">
        <v>7411</v>
      </c>
    </row>
    <row r="527" ht="16.95" customHeight="1" spans="1:3">
      <c r="A527" s="14">
        <v>103043502</v>
      </c>
      <c r="B527" s="263" t="s">
        <v>502</v>
      </c>
      <c r="C527" s="15"/>
    </row>
    <row r="528" ht="16.95" customHeight="1" spans="1:3">
      <c r="A528" s="14">
        <v>103043503</v>
      </c>
      <c r="B528" s="263" t="s">
        <v>503</v>
      </c>
      <c r="C528" s="15"/>
    </row>
    <row r="529" ht="16.95" customHeight="1" spans="1:3">
      <c r="A529" s="14">
        <v>103043504</v>
      </c>
      <c r="B529" s="263" t="s">
        <v>504</v>
      </c>
      <c r="C529" s="15"/>
    </row>
    <row r="530" ht="16.95" customHeight="1" spans="1:3">
      <c r="A530" s="14">
        <v>103043505</v>
      </c>
      <c r="B530" s="263" t="s">
        <v>505</v>
      </c>
      <c r="C530" s="15"/>
    </row>
    <row r="531" ht="16.95" customHeight="1" spans="1:3">
      <c r="A531" s="14">
        <v>103043506</v>
      </c>
      <c r="B531" s="263" t="s">
        <v>399</v>
      </c>
      <c r="C531" s="15"/>
    </row>
    <row r="532" ht="16.95" customHeight="1" spans="1:3">
      <c r="A532" s="14">
        <v>103043507</v>
      </c>
      <c r="B532" s="263" t="s">
        <v>506</v>
      </c>
      <c r="C532" s="15"/>
    </row>
    <row r="533" ht="16.95" customHeight="1" spans="1:3">
      <c r="A533" s="14">
        <v>103043508</v>
      </c>
      <c r="B533" s="262" t="s">
        <v>507</v>
      </c>
      <c r="C533" s="15">
        <v>7411</v>
      </c>
    </row>
    <row r="534" ht="16.95" customHeight="1" spans="1:3">
      <c r="A534" s="14">
        <v>103043550</v>
      </c>
      <c r="B534" s="263" t="s">
        <v>508</v>
      </c>
      <c r="C534" s="15"/>
    </row>
    <row r="535" ht="16.95" customHeight="1" spans="1:3">
      <c r="A535" s="14">
        <v>1030436</v>
      </c>
      <c r="B535" s="263" t="s">
        <v>509</v>
      </c>
      <c r="C535" s="15"/>
    </row>
    <row r="536" ht="16.95" customHeight="1" spans="1:3">
      <c r="A536" s="14">
        <v>103043604</v>
      </c>
      <c r="B536" s="263" t="s">
        <v>510</v>
      </c>
      <c r="C536" s="15"/>
    </row>
    <row r="537" ht="16.95" customHeight="1" spans="1:3">
      <c r="A537" s="14">
        <v>103043650</v>
      </c>
      <c r="B537" s="263" t="s">
        <v>511</v>
      </c>
      <c r="C537" s="15"/>
    </row>
    <row r="538" ht="16.95" customHeight="1" spans="1:3">
      <c r="A538" s="14">
        <v>1030437</v>
      </c>
      <c r="B538" s="262" t="s">
        <v>512</v>
      </c>
      <c r="C538" s="15"/>
    </row>
    <row r="539" ht="16.95" customHeight="1" spans="1:3">
      <c r="A539" s="14">
        <v>103043701</v>
      </c>
      <c r="B539" s="263" t="s">
        <v>513</v>
      </c>
      <c r="C539" s="15"/>
    </row>
    <row r="540" ht="16.95" customHeight="1" spans="1:3">
      <c r="A540" s="14">
        <v>103043702</v>
      </c>
      <c r="B540" s="263" t="s">
        <v>514</v>
      </c>
      <c r="C540" s="15"/>
    </row>
    <row r="541" ht="16.95" customHeight="1" spans="1:3">
      <c r="A541" s="14">
        <v>103043750</v>
      </c>
      <c r="B541" s="263" t="s">
        <v>515</v>
      </c>
      <c r="C541" s="15"/>
    </row>
    <row r="542" ht="16.95" customHeight="1" spans="1:3">
      <c r="A542" s="14">
        <v>1030438</v>
      </c>
      <c r="B542" s="263" t="s">
        <v>516</v>
      </c>
      <c r="C542" s="15"/>
    </row>
    <row r="543" ht="16.95" customHeight="1" spans="1:3">
      <c r="A543" s="14">
        <v>103043801</v>
      </c>
      <c r="B543" s="263" t="s">
        <v>517</v>
      </c>
      <c r="C543" s="15"/>
    </row>
    <row r="544" ht="16.95" customHeight="1" spans="1:3">
      <c r="A544" s="14">
        <v>103043802</v>
      </c>
      <c r="B544" s="263" t="s">
        <v>518</v>
      </c>
      <c r="C544" s="15"/>
    </row>
    <row r="545" ht="16.95" customHeight="1" spans="1:3">
      <c r="A545" s="14">
        <v>103043803</v>
      </c>
      <c r="B545" s="263" t="s">
        <v>519</v>
      </c>
      <c r="C545" s="15"/>
    </row>
    <row r="546" ht="16.95" customHeight="1" spans="1:3">
      <c r="A546" s="14">
        <v>103043850</v>
      </c>
      <c r="B546" s="262" t="s">
        <v>520</v>
      </c>
      <c r="C546" s="15"/>
    </row>
    <row r="547" ht="16.95" customHeight="1" spans="1:3">
      <c r="A547" s="14">
        <v>1030440</v>
      </c>
      <c r="B547" s="263" t="s">
        <v>521</v>
      </c>
      <c r="C547" s="15"/>
    </row>
    <row r="548" ht="16.95" customHeight="1" spans="1:3">
      <c r="A548" s="14">
        <v>103044001</v>
      </c>
      <c r="B548" s="263" t="s">
        <v>399</v>
      </c>
      <c r="C548" s="15"/>
    </row>
    <row r="549" ht="16.95" customHeight="1" spans="1:3">
      <c r="A549" s="14">
        <v>103044050</v>
      </c>
      <c r="B549" s="262" t="s">
        <v>522</v>
      </c>
      <c r="C549" s="15"/>
    </row>
    <row r="550" ht="16.95" customHeight="1" spans="1:3">
      <c r="A550" s="14">
        <v>1030442</v>
      </c>
      <c r="B550" s="263" t="s">
        <v>523</v>
      </c>
      <c r="C550" s="15"/>
    </row>
    <row r="551" ht="16.95" customHeight="1" spans="1:3">
      <c r="A551" s="14">
        <v>103044202</v>
      </c>
      <c r="B551" s="263" t="s">
        <v>396</v>
      </c>
      <c r="C551" s="15"/>
    </row>
    <row r="552" ht="16.95" customHeight="1" spans="1:3">
      <c r="A552" s="14">
        <v>103044203</v>
      </c>
      <c r="B552" s="262" t="s">
        <v>399</v>
      </c>
      <c r="C552" s="15"/>
    </row>
    <row r="553" ht="16.95" customHeight="1" spans="1:3">
      <c r="A553" s="14">
        <v>103044205</v>
      </c>
      <c r="B553" s="263" t="s">
        <v>524</v>
      </c>
      <c r="C553" s="15"/>
    </row>
    <row r="554" ht="16.95" customHeight="1" spans="1:3">
      <c r="A554" s="14">
        <v>103044206</v>
      </c>
      <c r="B554" s="263" t="s">
        <v>525</v>
      </c>
      <c r="C554" s="15"/>
    </row>
    <row r="555" ht="16.95" customHeight="1" spans="1:3">
      <c r="A555" s="14">
        <v>103044208</v>
      </c>
      <c r="B555" s="263" t="s">
        <v>526</v>
      </c>
      <c r="C555" s="15"/>
    </row>
    <row r="556" ht="16.95" customHeight="1" spans="1:3">
      <c r="A556" s="14">
        <v>103044209</v>
      </c>
      <c r="B556" s="263" t="s">
        <v>527</v>
      </c>
      <c r="C556" s="15"/>
    </row>
    <row r="557" ht="16.95" customHeight="1" spans="1:3">
      <c r="A557" s="14">
        <v>103044210</v>
      </c>
      <c r="B557" s="262" t="s">
        <v>528</v>
      </c>
      <c r="C557" s="15"/>
    </row>
    <row r="558" ht="16.95" customHeight="1" spans="1:3">
      <c r="A558" s="14">
        <v>103044218</v>
      </c>
      <c r="B558" s="263" t="s">
        <v>529</v>
      </c>
      <c r="C558" s="15"/>
    </row>
    <row r="559" ht="16.95" customHeight="1" spans="1:3">
      <c r="A559" s="14">
        <v>103044220</v>
      </c>
      <c r="B559" s="263" t="s">
        <v>530</v>
      </c>
      <c r="C559" s="15"/>
    </row>
    <row r="560" ht="16.95" customHeight="1" spans="1:3">
      <c r="A560" s="14">
        <v>103044221</v>
      </c>
      <c r="B560" s="262" t="s">
        <v>531</v>
      </c>
      <c r="C560" s="15"/>
    </row>
    <row r="561" ht="16.95" customHeight="1" spans="1:3">
      <c r="A561" s="14">
        <v>103044250</v>
      </c>
      <c r="B561" s="263" t="s">
        <v>532</v>
      </c>
      <c r="C561" s="15"/>
    </row>
    <row r="562" ht="16.95" customHeight="1" spans="1:3">
      <c r="A562" s="14">
        <v>1030443</v>
      </c>
      <c r="B562" s="263" t="s">
        <v>533</v>
      </c>
      <c r="C562" s="15"/>
    </row>
    <row r="563" ht="16.95" customHeight="1" spans="1:3">
      <c r="A563" s="14">
        <v>103044302</v>
      </c>
      <c r="B563" s="263" t="s">
        <v>534</v>
      </c>
      <c r="C563" s="15"/>
    </row>
    <row r="564" ht="16.95" customHeight="1" spans="1:3">
      <c r="A564" s="14">
        <v>103044306</v>
      </c>
      <c r="B564" s="263" t="s">
        <v>399</v>
      </c>
      <c r="C564" s="15"/>
    </row>
    <row r="565" ht="16.95" customHeight="1" spans="1:3">
      <c r="A565" s="14">
        <v>103044307</v>
      </c>
      <c r="B565" s="263" t="s">
        <v>535</v>
      </c>
      <c r="C565" s="15"/>
    </row>
    <row r="566" ht="16.95" customHeight="1" spans="1:3">
      <c r="A566" s="14">
        <v>103044308</v>
      </c>
      <c r="B566" s="263" t="s">
        <v>536</v>
      </c>
      <c r="C566" s="15"/>
    </row>
    <row r="567" ht="16.95" customHeight="1" spans="1:3">
      <c r="A567" s="14">
        <v>103044350</v>
      </c>
      <c r="B567" s="263" t="s">
        <v>537</v>
      </c>
      <c r="C567" s="15"/>
    </row>
    <row r="568" ht="16.95" customHeight="1" spans="1:3">
      <c r="A568" s="14">
        <v>1030444</v>
      </c>
      <c r="B568" s="263" t="s">
        <v>538</v>
      </c>
      <c r="C568" s="15">
        <v>1</v>
      </c>
    </row>
    <row r="569" ht="16.95" customHeight="1" spans="1:3">
      <c r="A569" s="14">
        <v>103044401</v>
      </c>
      <c r="B569" s="263" t="s">
        <v>539</v>
      </c>
      <c r="C569" s="15"/>
    </row>
    <row r="570" ht="16.95" customHeight="1" spans="1:3">
      <c r="A570" s="14">
        <v>103044405</v>
      </c>
      <c r="B570" s="263" t="s">
        <v>540</v>
      </c>
      <c r="C570" s="15"/>
    </row>
    <row r="571" ht="16.95" customHeight="1" spans="1:3">
      <c r="A571" s="14">
        <v>103044407</v>
      </c>
      <c r="B571" s="262" t="s">
        <v>541</v>
      </c>
      <c r="C571" s="15"/>
    </row>
    <row r="572" ht="16.95" customHeight="1" spans="1:3">
      <c r="A572" s="14">
        <v>103044410</v>
      </c>
      <c r="B572" s="263" t="s">
        <v>542</v>
      </c>
      <c r="C572" s="15"/>
    </row>
    <row r="573" ht="16.95" customHeight="1" spans="1:3">
      <c r="A573" s="14">
        <v>103044412</v>
      </c>
      <c r="B573" s="263" t="s">
        <v>543</v>
      </c>
      <c r="C573" s="15"/>
    </row>
    <row r="574" ht="16.95" customHeight="1" spans="1:3">
      <c r="A574" s="14">
        <v>103044414</v>
      </c>
      <c r="B574" s="263" t="s">
        <v>544</v>
      </c>
      <c r="C574" s="15"/>
    </row>
    <row r="575" ht="16.95" customHeight="1" spans="1:3">
      <c r="A575" s="14">
        <v>103044416</v>
      </c>
      <c r="B575" s="263" t="s">
        <v>545</v>
      </c>
      <c r="C575" s="15"/>
    </row>
    <row r="576" ht="16.95" customHeight="1" spans="1:3">
      <c r="A576" s="14">
        <v>103044418</v>
      </c>
      <c r="B576" s="263" t="s">
        <v>546</v>
      </c>
      <c r="C576" s="15"/>
    </row>
    <row r="577" ht="16.95" customHeight="1" spans="1:3">
      <c r="A577" s="14">
        <v>103044419</v>
      </c>
      <c r="B577" s="262" t="s">
        <v>547</v>
      </c>
      <c r="C577" s="15"/>
    </row>
    <row r="578" ht="16.95" customHeight="1" spans="1:3">
      <c r="A578" s="14">
        <v>103044420</v>
      </c>
      <c r="B578" s="263" t="s">
        <v>548</v>
      </c>
      <c r="C578" s="15"/>
    </row>
    <row r="579" ht="16.95" customHeight="1" spans="1:3">
      <c r="A579" s="14">
        <v>103044421</v>
      </c>
      <c r="B579" s="263" t="s">
        <v>549</v>
      </c>
      <c r="C579" s="15"/>
    </row>
    <row r="580" ht="16.95" customHeight="1" spans="1:3">
      <c r="A580" s="14">
        <v>103044422</v>
      </c>
      <c r="B580" s="263" t="s">
        <v>550</v>
      </c>
      <c r="C580" s="15"/>
    </row>
    <row r="581" ht="16.95" customHeight="1" spans="1:3">
      <c r="A581" s="14">
        <v>103044423</v>
      </c>
      <c r="B581" s="263" t="s">
        <v>551</v>
      </c>
      <c r="C581" s="15"/>
    </row>
    <row r="582" ht="16.95" customHeight="1" spans="1:3">
      <c r="A582" s="14">
        <v>103044424</v>
      </c>
      <c r="B582" s="263" t="s">
        <v>552</v>
      </c>
      <c r="C582" s="15"/>
    </row>
    <row r="583" ht="16.95" customHeight="1" spans="1:3">
      <c r="A583" s="14">
        <v>103044425</v>
      </c>
      <c r="B583" s="263" t="s">
        <v>553</v>
      </c>
      <c r="C583" s="15"/>
    </row>
    <row r="584" ht="16.95" customHeight="1" spans="1:3">
      <c r="A584" s="14">
        <v>103044426</v>
      </c>
      <c r="B584" s="263" t="s">
        <v>554</v>
      </c>
      <c r="C584" s="15"/>
    </row>
    <row r="585" ht="16.95" customHeight="1" spans="1:3">
      <c r="A585" s="14">
        <v>103044427</v>
      </c>
      <c r="B585" s="263" t="s">
        <v>555</v>
      </c>
      <c r="C585" s="15"/>
    </row>
    <row r="586" ht="16.95" customHeight="1" spans="1:3">
      <c r="A586" s="14">
        <v>103044428</v>
      </c>
      <c r="B586" s="263" t="s">
        <v>556</v>
      </c>
      <c r="C586" s="15"/>
    </row>
    <row r="587" ht="16.95" customHeight="1" spans="1:3">
      <c r="A587" s="14">
        <v>103044430</v>
      </c>
      <c r="B587" s="263" t="s">
        <v>557</v>
      </c>
      <c r="C587" s="15"/>
    </row>
    <row r="588" ht="16.95" customHeight="1" spans="1:3">
      <c r="A588" s="14">
        <v>103044431</v>
      </c>
      <c r="B588" s="263" t="s">
        <v>558</v>
      </c>
      <c r="C588" s="15"/>
    </row>
    <row r="589" ht="16.95" customHeight="1" spans="1:3">
      <c r="A589" s="14">
        <v>103044432</v>
      </c>
      <c r="B589" s="263" t="s">
        <v>559</v>
      </c>
      <c r="C589" s="15"/>
    </row>
    <row r="590" ht="16.95" customHeight="1" spans="1:3">
      <c r="A590" s="14">
        <v>103044433</v>
      </c>
      <c r="B590" s="263" t="s">
        <v>560</v>
      </c>
      <c r="C590" s="15"/>
    </row>
    <row r="591" ht="16.95" customHeight="1" spans="1:3">
      <c r="A591" s="14">
        <v>103044434</v>
      </c>
      <c r="B591" s="263" t="s">
        <v>561</v>
      </c>
      <c r="C591" s="15"/>
    </row>
    <row r="592" ht="16.95" customHeight="1" spans="1:3">
      <c r="A592" s="14">
        <v>103044435</v>
      </c>
      <c r="B592" s="263" t="s">
        <v>562</v>
      </c>
      <c r="C592" s="15"/>
    </row>
    <row r="593" ht="16.95" customHeight="1" spans="1:3">
      <c r="A593" s="14">
        <v>103044436</v>
      </c>
      <c r="B593" s="263" t="s">
        <v>563</v>
      </c>
      <c r="C593" s="15"/>
    </row>
    <row r="594" ht="16.95" customHeight="1" spans="1:3">
      <c r="A594" s="14">
        <v>103044450</v>
      </c>
      <c r="B594" s="263" t="s">
        <v>564</v>
      </c>
      <c r="C594" s="15">
        <v>1</v>
      </c>
    </row>
    <row r="595" ht="16.95" customHeight="1" spans="1:3">
      <c r="A595" s="14">
        <v>1030445</v>
      </c>
      <c r="B595" s="263" t="s">
        <v>565</v>
      </c>
      <c r="C595" s="15"/>
    </row>
    <row r="596" ht="16.95" customHeight="1" spans="1:3">
      <c r="A596" s="14">
        <v>103044506</v>
      </c>
      <c r="B596" s="263" t="s">
        <v>539</v>
      </c>
      <c r="C596" s="15"/>
    </row>
    <row r="597" ht="16.95" customHeight="1" spans="1:3">
      <c r="A597" s="14">
        <v>103044550</v>
      </c>
      <c r="B597" s="263" t="s">
        <v>566</v>
      </c>
      <c r="C597" s="15"/>
    </row>
    <row r="598" ht="16.95" customHeight="1" spans="1:3">
      <c r="A598" s="14">
        <v>1030446</v>
      </c>
      <c r="B598" s="263" t="s">
        <v>567</v>
      </c>
      <c r="C598" s="15">
        <v>1052</v>
      </c>
    </row>
    <row r="599" ht="16.95" customHeight="1" spans="1:3">
      <c r="A599" s="14">
        <v>103044601</v>
      </c>
      <c r="B599" s="263" t="s">
        <v>568</v>
      </c>
      <c r="C599" s="15"/>
    </row>
    <row r="600" ht="16.95" customHeight="1" spans="1:3">
      <c r="A600" s="14">
        <v>103044602</v>
      </c>
      <c r="B600" s="263" t="s">
        <v>569</v>
      </c>
      <c r="C600" s="15">
        <v>413</v>
      </c>
    </row>
    <row r="601" ht="16.95" customHeight="1" spans="1:3">
      <c r="A601" s="14">
        <v>103044607</v>
      </c>
      <c r="B601" s="263" t="s">
        <v>570</v>
      </c>
      <c r="C601" s="15"/>
    </row>
    <row r="602" ht="16.95" customHeight="1" spans="1:3">
      <c r="A602" s="14">
        <v>103044608</v>
      </c>
      <c r="B602" s="263" t="s">
        <v>399</v>
      </c>
      <c r="C602" s="15"/>
    </row>
    <row r="603" ht="16.95" customHeight="1" spans="1:3">
      <c r="A603" s="14">
        <v>103044609</v>
      </c>
      <c r="B603" s="263" t="s">
        <v>571</v>
      </c>
      <c r="C603" s="15">
        <v>639</v>
      </c>
    </row>
    <row r="604" ht="16.95" customHeight="1" spans="1:3">
      <c r="A604" s="14">
        <v>103044650</v>
      </c>
      <c r="B604" s="263" t="s">
        <v>572</v>
      </c>
      <c r="C604" s="15"/>
    </row>
    <row r="605" ht="16.95" customHeight="1" spans="1:3">
      <c r="A605" s="14">
        <v>1030447</v>
      </c>
      <c r="B605" s="263" t="s">
        <v>573</v>
      </c>
      <c r="C605" s="15">
        <v>90</v>
      </c>
    </row>
    <row r="606" ht="16.95" customHeight="1" spans="1:3">
      <c r="A606" s="14">
        <v>103044706</v>
      </c>
      <c r="B606" s="263" t="s">
        <v>574</v>
      </c>
      <c r="C606" s="15">
        <v>1</v>
      </c>
    </row>
    <row r="607" ht="16.95" customHeight="1" spans="1:3">
      <c r="A607" s="14">
        <v>103044707</v>
      </c>
      <c r="B607" s="263" t="s">
        <v>575</v>
      </c>
      <c r="C607" s="15"/>
    </row>
    <row r="608" ht="16.95" customHeight="1" spans="1:3">
      <c r="A608" s="14">
        <v>103044708</v>
      </c>
      <c r="B608" s="263" t="s">
        <v>576</v>
      </c>
      <c r="C608" s="15">
        <v>27</v>
      </c>
    </row>
    <row r="609" ht="16.95" customHeight="1" spans="1:3">
      <c r="A609" s="14">
        <v>103044709</v>
      </c>
      <c r="B609" s="263" t="s">
        <v>577</v>
      </c>
      <c r="C609" s="15"/>
    </row>
    <row r="610" ht="16.95" customHeight="1" spans="1:3">
      <c r="A610" s="14">
        <v>103044710</v>
      </c>
      <c r="B610" s="262" t="s">
        <v>578</v>
      </c>
      <c r="C610" s="15"/>
    </row>
    <row r="611" ht="16.95" customHeight="1" spans="1:3">
      <c r="A611" s="14">
        <v>103044711</v>
      </c>
      <c r="B611" s="263" t="s">
        <v>579</v>
      </c>
      <c r="C611" s="15"/>
    </row>
    <row r="612" ht="16.95" customHeight="1" spans="1:3">
      <c r="A612" s="14">
        <v>103044712</v>
      </c>
      <c r="B612" s="263" t="s">
        <v>580</v>
      </c>
      <c r="C612" s="15"/>
    </row>
    <row r="613" ht="16.95" customHeight="1" spans="1:3">
      <c r="A613" s="14">
        <v>103044713</v>
      </c>
      <c r="B613" s="263" t="s">
        <v>399</v>
      </c>
      <c r="C613" s="15"/>
    </row>
    <row r="614" ht="16.95" customHeight="1" spans="1:3">
      <c r="A614" s="14">
        <v>103044715</v>
      </c>
      <c r="B614" s="263" t="s">
        <v>581</v>
      </c>
      <c r="C614" s="15"/>
    </row>
    <row r="615" ht="16.95" customHeight="1" spans="1:3">
      <c r="A615" s="14">
        <v>103044730</v>
      </c>
      <c r="B615" s="262" t="s">
        <v>582</v>
      </c>
      <c r="C615" s="15"/>
    </row>
    <row r="616" ht="16.95" customHeight="1" spans="1:3">
      <c r="A616" s="14">
        <v>103044731</v>
      </c>
      <c r="B616" s="263" t="s">
        <v>583</v>
      </c>
      <c r="C616" s="15"/>
    </row>
    <row r="617" ht="16.95" customHeight="1" spans="1:3">
      <c r="A617" s="14">
        <v>103044750</v>
      </c>
      <c r="B617" s="263" t="s">
        <v>584</v>
      </c>
      <c r="C617" s="15">
        <v>62</v>
      </c>
    </row>
    <row r="618" ht="16.95" customHeight="1" spans="1:3">
      <c r="A618" s="14">
        <v>1030448</v>
      </c>
      <c r="B618" s="263" t="s">
        <v>585</v>
      </c>
      <c r="C618" s="15"/>
    </row>
    <row r="619" ht="16.95" customHeight="1" spans="1:3">
      <c r="A619" s="14">
        <v>103044801</v>
      </c>
      <c r="B619" s="263" t="s">
        <v>586</v>
      </c>
      <c r="C619" s="15"/>
    </row>
    <row r="620" ht="16.95" customHeight="1" spans="1:3">
      <c r="A620" s="14">
        <v>103044802</v>
      </c>
      <c r="B620" s="263" t="s">
        <v>587</v>
      </c>
      <c r="C620" s="15"/>
    </row>
    <row r="621" ht="16.95" customHeight="1" spans="1:3">
      <c r="A621" s="14">
        <v>103044803</v>
      </c>
      <c r="B621" s="263" t="s">
        <v>588</v>
      </c>
      <c r="C621" s="15"/>
    </row>
    <row r="622" ht="16.95" customHeight="1" spans="1:3">
      <c r="A622" s="14">
        <v>103044804</v>
      </c>
      <c r="B622" s="262" t="s">
        <v>589</v>
      </c>
      <c r="C622" s="15"/>
    </row>
    <row r="623" ht="16.95" customHeight="1" spans="1:3">
      <c r="A623" s="14">
        <v>103044805</v>
      </c>
      <c r="B623" s="263" t="s">
        <v>590</v>
      </c>
      <c r="C623" s="15"/>
    </row>
    <row r="624" ht="16.95" customHeight="1" spans="1:3">
      <c r="A624" s="14">
        <v>103044806</v>
      </c>
      <c r="B624" s="263" t="s">
        <v>591</v>
      </c>
      <c r="C624" s="15"/>
    </row>
    <row r="625" ht="16.95" customHeight="1" spans="1:3">
      <c r="A625" s="14">
        <v>103044807</v>
      </c>
      <c r="B625" s="263" t="s">
        <v>592</v>
      </c>
      <c r="C625" s="15"/>
    </row>
    <row r="626" ht="16.95" customHeight="1" spans="1:3">
      <c r="A626" s="14">
        <v>103044808</v>
      </c>
      <c r="B626" s="263" t="s">
        <v>593</v>
      </c>
      <c r="C626" s="15"/>
    </row>
    <row r="627" ht="16.95" customHeight="1" spans="1:3">
      <c r="A627" s="14">
        <v>103044809</v>
      </c>
      <c r="B627" s="263" t="s">
        <v>594</v>
      </c>
      <c r="C627" s="15"/>
    </row>
    <row r="628" ht="16.95" customHeight="1" spans="1:3">
      <c r="A628" s="14">
        <v>103044850</v>
      </c>
      <c r="B628" s="263" t="s">
        <v>595</v>
      </c>
      <c r="C628" s="15"/>
    </row>
    <row r="629" ht="16.95" customHeight="1" spans="1:3">
      <c r="A629" s="14">
        <v>1030449</v>
      </c>
      <c r="B629" s="263" t="s">
        <v>596</v>
      </c>
      <c r="C629" s="15">
        <v>54</v>
      </c>
    </row>
    <row r="630" ht="16.95" customHeight="1" spans="1:3">
      <c r="A630" s="14">
        <v>103044901</v>
      </c>
      <c r="B630" s="263" t="s">
        <v>597</v>
      </c>
      <c r="C630" s="15"/>
    </row>
    <row r="631" ht="16.95" customHeight="1" spans="1:3">
      <c r="A631" s="14">
        <v>103044902</v>
      </c>
      <c r="B631" s="263" t="s">
        <v>598</v>
      </c>
      <c r="C631" s="15"/>
    </row>
    <row r="632" ht="16.95" customHeight="1" spans="1:3">
      <c r="A632" s="14">
        <v>103044905</v>
      </c>
      <c r="B632" s="263" t="s">
        <v>459</v>
      </c>
      <c r="C632" s="15"/>
    </row>
    <row r="633" ht="16.95" customHeight="1" spans="1:3">
      <c r="A633" s="14">
        <v>103044907</v>
      </c>
      <c r="B633" s="263" t="s">
        <v>458</v>
      </c>
      <c r="C633" s="15"/>
    </row>
    <row r="634" ht="16.95" customHeight="1" spans="1:3">
      <c r="A634" s="14">
        <v>103044908</v>
      </c>
      <c r="B634" s="262" t="s">
        <v>599</v>
      </c>
      <c r="C634" s="15">
        <v>54</v>
      </c>
    </row>
    <row r="635" ht="16.95" customHeight="1" spans="1:3">
      <c r="A635" s="14">
        <v>103044950</v>
      </c>
      <c r="B635" s="263" t="s">
        <v>600</v>
      </c>
      <c r="C635" s="15"/>
    </row>
    <row r="636" ht="16.95" customHeight="1" spans="1:3">
      <c r="A636" s="14">
        <v>1030450</v>
      </c>
      <c r="B636" s="263" t="s">
        <v>601</v>
      </c>
      <c r="C636" s="15">
        <v>19</v>
      </c>
    </row>
    <row r="637" ht="16.95" customHeight="1" spans="1:3">
      <c r="A637" s="14">
        <v>103045002</v>
      </c>
      <c r="B637" s="263" t="s">
        <v>602</v>
      </c>
      <c r="C637" s="15"/>
    </row>
    <row r="638" ht="16.95" customHeight="1" spans="1:3">
      <c r="A638" s="14">
        <v>103045004</v>
      </c>
      <c r="B638" s="263" t="s">
        <v>603</v>
      </c>
      <c r="C638" s="15"/>
    </row>
    <row r="639" ht="16.95" customHeight="1" spans="1:3">
      <c r="A639" s="14">
        <v>103045050</v>
      </c>
      <c r="B639" s="263" t="s">
        <v>604</v>
      </c>
      <c r="C639" s="15">
        <v>19</v>
      </c>
    </row>
    <row r="640" ht="16.95" customHeight="1" spans="1:3">
      <c r="A640" s="14">
        <v>1030451</v>
      </c>
      <c r="B640" s="263" t="s">
        <v>605</v>
      </c>
      <c r="C640" s="15"/>
    </row>
    <row r="641" ht="16.95" customHeight="1" spans="1:3">
      <c r="A641" s="14">
        <v>103045101</v>
      </c>
      <c r="B641" s="263" t="s">
        <v>606</v>
      </c>
      <c r="C641" s="15"/>
    </row>
    <row r="642" ht="16.95" customHeight="1" spans="1:3">
      <c r="A642" s="14">
        <v>103045102</v>
      </c>
      <c r="B642" s="263" t="s">
        <v>607</v>
      </c>
      <c r="C642" s="15"/>
    </row>
    <row r="643" ht="16.95" customHeight="1" spans="1:3">
      <c r="A643" s="14">
        <v>103045103</v>
      </c>
      <c r="B643" s="263" t="s">
        <v>608</v>
      </c>
      <c r="C643" s="15"/>
    </row>
    <row r="644" ht="16.95" customHeight="1" spans="1:3">
      <c r="A644" s="14">
        <v>103045150</v>
      </c>
      <c r="B644" s="263" t="s">
        <v>609</v>
      </c>
      <c r="C644" s="15"/>
    </row>
    <row r="645" ht="16.95" customHeight="1" spans="1:3">
      <c r="A645" s="14">
        <v>1030452</v>
      </c>
      <c r="B645" s="262" t="s">
        <v>610</v>
      </c>
      <c r="C645" s="15"/>
    </row>
    <row r="646" ht="16.95" customHeight="1" spans="1:3">
      <c r="A646" s="14">
        <v>103045201</v>
      </c>
      <c r="B646" s="263" t="s">
        <v>611</v>
      </c>
      <c r="C646" s="15"/>
    </row>
    <row r="647" ht="16.95" customHeight="1" spans="1:3">
      <c r="A647" s="14">
        <v>103045202</v>
      </c>
      <c r="B647" s="263" t="s">
        <v>612</v>
      </c>
      <c r="C647" s="15"/>
    </row>
    <row r="648" ht="16.95" customHeight="1" spans="1:3">
      <c r="A648" s="14">
        <v>103045250</v>
      </c>
      <c r="B648" s="263" t="s">
        <v>613</v>
      </c>
      <c r="C648" s="15"/>
    </row>
    <row r="649" ht="16.95" customHeight="1" spans="1:3">
      <c r="A649" s="14">
        <v>1030453</v>
      </c>
      <c r="B649" s="263" t="s">
        <v>614</v>
      </c>
      <c r="C649" s="15"/>
    </row>
    <row r="650" ht="16.95" customHeight="1" spans="1:3">
      <c r="A650" s="14">
        <v>103045301</v>
      </c>
      <c r="B650" s="263" t="s">
        <v>615</v>
      </c>
      <c r="C650" s="15"/>
    </row>
    <row r="651" ht="16.95" customHeight="1" spans="1:3">
      <c r="A651" s="14">
        <v>103045302</v>
      </c>
      <c r="B651" s="263" t="s">
        <v>399</v>
      </c>
      <c r="C651" s="15"/>
    </row>
    <row r="652" ht="16.95" customHeight="1" spans="1:3">
      <c r="A652" s="14">
        <v>103045350</v>
      </c>
      <c r="B652" s="262" t="s">
        <v>616</v>
      </c>
      <c r="C652" s="15"/>
    </row>
    <row r="653" ht="16.95" customHeight="1" spans="1:3">
      <c r="A653" s="14">
        <v>1030454</v>
      </c>
      <c r="B653" s="263" t="s">
        <v>617</v>
      </c>
      <c r="C653" s="15"/>
    </row>
    <row r="654" ht="16.95" customHeight="1" spans="1:3">
      <c r="A654" s="14">
        <v>103045450</v>
      </c>
      <c r="B654" s="263" t="s">
        <v>618</v>
      </c>
      <c r="C654" s="15"/>
    </row>
    <row r="655" ht="16.95" customHeight="1" spans="1:3">
      <c r="A655" s="14">
        <v>1030455</v>
      </c>
      <c r="B655" s="263" t="s">
        <v>619</v>
      </c>
      <c r="C655" s="15"/>
    </row>
    <row r="656" ht="16.95" customHeight="1" spans="1:3">
      <c r="A656" s="14">
        <v>103045501</v>
      </c>
      <c r="B656" s="262" t="s">
        <v>620</v>
      </c>
      <c r="C656" s="15"/>
    </row>
    <row r="657" ht="16.95" customHeight="1" spans="1:3">
      <c r="A657" s="14">
        <v>103045550</v>
      </c>
      <c r="B657" s="263" t="s">
        <v>621</v>
      </c>
      <c r="C657" s="15"/>
    </row>
    <row r="658" ht="16.95" customHeight="1" spans="1:3">
      <c r="A658" s="14">
        <v>1030456</v>
      </c>
      <c r="B658" s="263" t="s">
        <v>622</v>
      </c>
      <c r="C658" s="15"/>
    </row>
    <row r="659" ht="16.95" customHeight="1" spans="1:3">
      <c r="A659" s="14">
        <v>103045650</v>
      </c>
      <c r="B659" s="263" t="s">
        <v>623</v>
      </c>
      <c r="C659" s="15"/>
    </row>
    <row r="660" ht="16.95" customHeight="1" spans="1:3">
      <c r="A660" s="14">
        <v>1030457</v>
      </c>
      <c r="B660" s="263" t="s">
        <v>624</v>
      </c>
      <c r="C660" s="15"/>
    </row>
    <row r="661" ht="16.95" customHeight="1" spans="1:3">
      <c r="A661" s="14">
        <v>103045750</v>
      </c>
      <c r="B661" s="262" t="s">
        <v>625</v>
      </c>
      <c r="C661" s="15"/>
    </row>
    <row r="662" ht="16.95" customHeight="1" spans="1:3">
      <c r="A662" s="14">
        <v>1030458</v>
      </c>
      <c r="B662" s="263" t="s">
        <v>626</v>
      </c>
      <c r="C662" s="15"/>
    </row>
    <row r="663" ht="16.95" customHeight="1" spans="1:3">
      <c r="A663" s="14">
        <v>103045801</v>
      </c>
      <c r="B663" s="263" t="s">
        <v>457</v>
      </c>
      <c r="C663" s="15"/>
    </row>
    <row r="664" ht="16.95" customHeight="1" spans="1:3">
      <c r="A664" s="14">
        <v>103045802</v>
      </c>
      <c r="B664" s="263" t="s">
        <v>458</v>
      </c>
      <c r="C664" s="15"/>
    </row>
    <row r="665" ht="16.95" customHeight="1" spans="1:3">
      <c r="A665" s="14">
        <v>103045803</v>
      </c>
      <c r="B665" s="262" t="s">
        <v>627</v>
      </c>
      <c r="C665" s="15"/>
    </row>
    <row r="666" ht="16.95" customHeight="1" spans="1:3">
      <c r="A666" s="14">
        <v>103045850</v>
      </c>
      <c r="B666" s="263" t="s">
        <v>628</v>
      </c>
      <c r="C666" s="15"/>
    </row>
    <row r="667" ht="16.95" customHeight="1" spans="1:3">
      <c r="A667" s="14">
        <v>1030459</v>
      </c>
      <c r="B667" s="263" t="s">
        <v>629</v>
      </c>
      <c r="C667" s="15"/>
    </row>
    <row r="668" ht="16.95" customHeight="1" spans="1:3">
      <c r="A668" s="14">
        <v>103045901</v>
      </c>
      <c r="B668" s="263" t="s">
        <v>630</v>
      </c>
      <c r="C668" s="15"/>
    </row>
    <row r="669" ht="16.95" customHeight="1" spans="1:3">
      <c r="A669" s="14">
        <v>103045950</v>
      </c>
      <c r="B669" s="262" t="s">
        <v>631</v>
      </c>
      <c r="C669" s="15"/>
    </row>
    <row r="670" ht="16.95" customHeight="1" spans="1:3">
      <c r="A670" s="14">
        <v>1030460</v>
      </c>
      <c r="B670" s="263" t="s">
        <v>632</v>
      </c>
      <c r="C670" s="15"/>
    </row>
    <row r="671" ht="16.95" customHeight="1" spans="1:3">
      <c r="A671" s="14">
        <v>103046050</v>
      </c>
      <c r="B671" s="262" t="s">
        <v>633</v>
      </c>
      <c r="C671" s="15"/>
    </row>
    <row r="672" ht="16.95" customHeight="1" spans="1:3">
      <c r="A672" s="14">
        <v>1030461</v>
      </c>
      <c r="B672" s="263" t="s">
        <v>634</v>
      </c>
      <c r="C672" s="15"/>
    </row>
    <row r="673" ht="16.95" customHeight="1" spans="1:3">
      <c r="A673" s="14">
        <v>103046101</v>
      </c>
      <c r="B673" s="263" t="s">
        <v>399</v>
      </c>
      <c r="C673" s="15"/>
    </row>
    <row r="674" ht="16.95" customHeight="1" spans="1:3">
      <c r="A674" s="14">
        <v>103046150</v>
      </c>
      <c r="B674" s="262" t="s">
        <v>635</v>
      </c>
      <c r="C674" s="15"/>
    </row>
    <row r="675" ht="16.95" customHeight="1" spans="1:3">
      <c r="A675" s="14">
        <v>1030499</v>
      </c>
      <c r="B675" s="263" t="s">
        <v>636</v>
      </c>
      <c r="C675" s="15"/>
    </row>
    <row r="676" ht="16.95" customHeight="1" spans="1:3">
      <c r="A676" s="14">
        <v>103049950</v>
      </c>
      <c r="B676" s="262" t="s">
        <v>637</v>
      </c>
      <c r="C676" s="15"/>
    </row>
    <row r="677" ht="16.95" customHeight="1" spans="1:3">
      <c r="A677" s="14">
        <v>10305</v>
      </c>
      <c r="B677" s="263" t="s">
        <v>638</v>
      </c>
      <c r="C677" s="15">
        <v>7772</v>
      </c>
    </row>
    <row r="678" ht="16.95" customHeight="1" spans="1:3">
      <c r="A678" s="14">
        <v>1030501</v>
      </c>
      <c r="B678" s="262" t="s">
        <v>639</v>
      </c>
      <c r="C678" s="15">
        <v>7772</v>
      </c>
    </row>
    <row r="679" ht="16.95" customHeight="1" spans="1:3">
      <c r="A679" s="14">
        <v>103050101</v>
      </c>
      <c r="B679" s="263" t="s">
        <v>640</v>
      </c>
      <c r="C679" s="15">
        <v>1897</v>
      </c>
    </row>
    <row r="680" ht="16.95" customHeight="1" spans="1:3">
      <c r="A680" s="14">
        <v>103050102</v>
      </c>
      <c r="B680" s="263" t="s">
        <v>641</v>
      </c>
      <c r="C680" s="15"/>
    </row>
    <row r="681" ht="16.95" customHeight="1" spans="1:3">
      <c r="A681" s="14">
        <v>103050103</v>
      </c>
      <c r="B681" s="263" t="s">
        <v>642</v>
      </c>
      <c r="C681" s="15">
        <v>101</v>
      </c>
    </row>
    <row r="682" ht="16.95" customHeight="1" spans="1:3">
      <c r="A682" s="14">
        <v>103050104</v>
      </c>
      <c r="B682" s="263" t="s">
        <v>643</v>
      </c>
      <c r="C682" s="15">
        <v>407</v>
      </c>
    </row>
    <row r="683" ht="16.95" customHeight="1" spans="1:3">
      <c r="A683" s="14">
        <v>103050105</v>
      </c>
      <c r="B683" s="262" t="s">
        <v>644</v>
      </c>
      <c r="C683" s="15"/>
    </row>
    <row r="684" ht="16.95" customHeight="1" spans="1:3">
      <c r="A684" s="14">
        <v>103050106</v>
      </c>
      <c r="B684" s="263" t="s">
        <v>645</v>
      </c>
      <c r="C684" s="15"/>
    </row>
    <row r="685" ht="16.95" customHeight="1" spans="1:3">
      <c r="A685" s="14">
        <v>103050107</v>
      </c>
      <c r="B685" s="263" t="s">
        <v>646</v>
      </c>
      <c r="C685" s="15">
        <v>3</v>
      </c>
    </row>
    <row r="686" ht="16.95" customHeight="1" spans="1:3">
      <c r="A686" s="14">
        <v>103050108</v>
      </c>
      <c r="B686" s="262" t="s">
        <v>647</v>
      </c>
      <c r="C686" s="15"/>
    </row>
    <row r="687" ht="16.95" customHeight="1" spans="1:3">
      <c r="A687" s="14">
        <v>103050109</v>
      </c>
      <c r="B687" s="263" t="s">
        <v>648</v>
      </c>
      <c r="C687" s="15"/>
    </row>
    <row r="688" ht="16.95" customHeight="1" spans="1:3">
      <c r="A688" s="14">
        <v>103050110</v>
      </c>
      <c r="B688" s="262" t="s">
        <v>649</v>
      </c>
      <c r="C688" s="15">
        <v>7</v>
      </c>
    </row>
    <row r="689" ht="16.95" customHeight="1" spans="1:3">
      <c r="A689" s="14">
        <v>103050111</v>
      </c>
      <c r="B689" s="263" t="s">
        <v>650</v>
      </c>
      <c r="C689" s="15"/>
    </row>
    <row r="690" ht="16.95" customHeight="1" spans="1:3">
      <c r="A690" s="14">
        <v>103050112</v>
      </c>
      <c r="B690" s="263" t="s">
        <v>651</v>
      </c>
      <c r="C690" s="15"/>
    </row>
    <row r="691" ht="16.95" customHeight="1" spans="1:3">
      <c r="A691" s="14">
        <v>103050113</v>
      </c>
      <c r="B691" s="262" t="s">
        <v>652</v>
      </c>
      <c r="C691" s="15"/>
    </row>
    <row r="692" ht="16.95" customHeight="1" spans="1:3">
      <c r="A692" s="14">
        <v>103050114</v>
      </c>
      <c r="B692" s="263" t="s">
        <v>653</v>
      </c>
      <c r="C692" s="15">
        <v>3402</v>
      </c>
    </row>
    <row r="693" ht="16.95" customHeight="1" spans="1:3">
      <c r="A693" s="14">
        <v>103050115</v>
      </c>
      <c r="B693" s="262" t="s">
        <v>654</v>
      </c>
      <c r="C693" s="15"/>
    </row>
    <row r="694" ht="16.95" customHeight="1" spans="1:3">
      <c r="A694" s="14">
        <v>103050116</v>
      </c>
      <c r="B694" s="262" t="s">
        <v>655</v>
      </c>
      <c r="C694" s="15">
        <v>4</v>
      </c>
    </row>
    <row r="695" ht="16.95" customHeight="1" spans="1:3">
      <c r="A695" s="14">
        <v>103050117</v>
      </c>
      <c r="B695" s="263" t="s">
        <v>656</v>
      </c>
      <c r="C695" s="15"/>
    </row>
    <row r="696" ht="16.95" customHeight="1" spans="1:3">
      <c r="A696" s="14">
        <v>103050118</v>
      </c>
      <c r="B696" s="263" t="s">
        <v>657</v>
      </c>
      <c r="C696" s="15"/>
    </row>
    <row r="697" ht="16.95" customHeight="1" spans="1:3">
      <c r="A697" s="14">
        <v>103050119</v>
      </c>
      <c r="B697" s="263" t="s">
        <v>658</v>
      </c>
      <c r="C697" s="15"/>
    </row>
    <row r="698" ht="16.95" customHeight="1" spans="1:3">
      <c r="A698" s="14">
        <v>103050120</v>
      </c>
      <c r="B698" s="263" t="s">
        <v>659</v>
      </c>
      <c r="C698" s="15"/>
    </row>
    <row r="699" ht="16.95" customHeight="1" spans="1:3">
      <c r="A699" s="14">
        <v>103050121</v>
      </c>
      <c r="B699" s="263" t="s">
        <v>660</v>
      </c>
      <c r="C699" s="15"/>
    </row>
    <row r="700" ht="16.95" customHeight="1" spans="1:3">
      <c r="A700" s="14">
        <v>103050122</v>
      </c>
      <c r="B700" s="263" t="s">
        <v>661</v>
      </c>
      <c r="C700" s="15"/>
    </row>
    <row r="701" ht="16.95" customHeight="1" spans="1:3">
      <c r="A701" s="14">
        <v>103050199</v>
      </c>
      <c r="B701" s="263" t="s">
        <v>662</v>
      </c>
      <c r="C701" s="15">
        <v>1951</v>
      </c>
    </row>
    <row r="702" ht="16.95" customHeight="1" spans="1:3">
      <c r="A702" s="14">
        <v>1030502</v>
      </c>
      <c r="B702" s="263" t="s">
        <v>663</v>
      </c>
      <c r="C702" s="15"/>
    </row>
    <row r="703" ht="16.95" customHeight="1" spans="1:3">
      <c r="A703" s="14">
        <v>103050201</v>
      </c>
      <c r="B703" s="263" t="s">
        <v>664</v>
      </c>
      <c r="C703" s="15"/>
    </row>
    <row r="704" ht="16.95" customHeight="1" spans="1:3">
      <c r="A704" s="14">
        <v>103050202</v>
      </c>
      <c r="B704" s="263" t="s">
        <v>665</v>
      </c>
      <c r="C704" s="15"/>
    </row>
    <row r="705" ht="16.95" customHeight="1" spans="1:3">
      <c r="A705" s="14">
        <v>103050203</v>
      </c>
      <c r="B705" s="263" t="s">
        <v>666</v>
      </c>
      <c r="C705" s="15"/>
    </row>
    <row r="706" ht="16.95" customHeight="1" spans="1:3">
      <c r="A706" s="14">
        <v>103050204</v>
      </c>
      <c r="B706" s="263" t="s">
        <v>667</v>
      </c>
      <c r="C706" s="15"/>
    </row>
    <row r="707" ht="16.95" customHeight="1" spans="1:3">
      <c r="A707" s="14">
        <v>103050299</v>
      </c>
      <c r="B707" s="263" t="s">
        <v>668</v>
      </c>
      <c r="C707" s="15"/>
    </row>
    <row r="708" ht="16.95" customHeight="1" spans="1:3">
      <c r="A708" s="14">
        <v>1030503</v>
      </c>
      <c r="B708" s="263" t="s">
        <v>669</v>
      </c>
      <c r="C708" s="15"/>
    </row>
    <row r="709" ht="16.95" customHeight="1" spans="1:3">
      <c r="A709" s="14">
        <v>1030509</v>
      </c>
      <c r="B709" s="263" t="s">
        <v>670</v>
      </c>
      <c r="C709" s="15"/>
    </row>
    <row r="710" ht="16.95" customHeight="1" spans="1:3">
      <c r="A710" s="14">
        <v>10306</v>
      </c>
      <c r="B710" s="263" t="s">
        <v>671</v>
      </c>
      <c r="C710" s="15"/>
    </row>
    <row r="711" ht="16.95" customHeight="1" spans="1:3">
      <c r="A711" s="14">
        <v>1030601</v>
      </c>
      <c r="B711" s="263" t="s">
        <v>672</v>
      </c>
      <c r="C711" s="15"/>
    </row>
    <row r="712" ht="16.95" customHeight="1" spans="1:3">
      <c r="A712" s="14">
        <v>103060101</v>
      </c>
      <c r="B712" s="263" t="s">
        <v>673</v>
      </c>
      <c r="C712" s="15"/>
    </row>
    <row r="713" ht="16.95" customHeight="1" spans="1:3">
      <c r="A713" s="14">
        <v>103060102</v>
      </c>
      <c r="B713" s="263" t="s">
        <v>674</v>
      </c>
      <c r="C713" s="15"/>
    </row>
    <row r="714" ht="16.95" customHeight="1" spans="1:3">
      <c r="A714" s="14">
        <v>103060199</v>
      </c>
      <c r="B714" s="263" t="s">
        <v>675</v>
      </c>
      <c r="C714" s="15"/>
    </row>
    <row r="715" ht="16.95" customHeight="1" spans="1:3">
      <c r="A715" s="14">
        <v>1030602</v>
      </c>
      <c r="B715" s="263" t="s">
        <v>676</v>
      </c>
      <c r="C715" s="15"/>
    </row>
    <row r="716" ht="16.95" customHeight="1" spans="1:3">
      <c r="A716" s="14">
        <v>103060201</v>
      </c>
      <c r="B716" s="263" t="s">
        <v>677</v>
      </c>
      <c r="C716" s="15"/>
    </row>
    <row r="717" ht="16.95" customHeight="1" spans="1:3">
      <c r="A717" s="14">
        <v>103060299</v>
      </c>
      <c r="B717" s="263" t="s">
        <v>678</v>
      </c>
      <c r="C717" s="15"/>
    </row>
    <row r="718" ht="16.95" customHeight="1" spans="1:3">
      <c r="A718" s="14">
        <v>1030603</v>
      </c>
      <c r="B718" s="262" t="s">
        <v>679</v>
      </c>
      <c r="C718" s="15"/>
    </row>
    <row r="719" ht="16.95" customHeight="1" spans="1:3">
      <c r="A719" s="14">
        <v>103060399</v>
      </c>
      <c r="B719" s="263" t="s">
        <v>680</v>
      </c>
      <c r="C719" s="15"/>
    </row>
    <row r="720" ht="16.95" customHeight="1" spans="1:3">
      <c r="A720" s="14">
        <v>1030604</v>
      </c>
      <c r="B720" s="263" t="s">
        <v>681</v>
      </c>
      <c r="C720" s="15"/>
    </row>
    <row r="721" ht="16.95" customHeight="1" spans="1:3">
      <c r="A721" s="14">
        <v>103060499</v>
      </c>
      <c r="B721" s="263" t="s">
        <v>682</v>
      </c>
      <c r="C721" s="15"/>
    </row>
    <row r="722" ht="16.95" customHeight="1" spans="1:3">
      <c r="A722" s="14">
        <v>1030605</v>
      </c>
      <c r="B722" s="263" t="s">
        <v>683</v>
      </c>
      <c r="C722" s="15"/>
    </row>
    <row r="723" ht="16.95" customHeight="1" spans="1:3">
      <c r="A723" s="14">
        <v>1030606</v>
      </c>
      <c r="B723" s="263" t="s">
        <v>684</v>
      </c>
      <c r="C723" s="15"/>
    </row>
    <row r="724" ht="16.95" customHeight="1" spans="1:3">
      <c r="A724" s="14">
        <v>103060601</v>
      </c>
      <c r="B724" s="262" t="s">
        <v>685</v>
      </c>
      <c r="C724" s="15"/>
    </row>
    <row r="725" ht="16.95" customHeight="1" spans="1:3">
      <c r="A725" s="14">
        <v>103060602</v>
      </c>
      <c r="B725" s="262" t="s">
        <v>686</v>
      </c>
      <c r="C725" s="15"/>
    </row>
    <row r="726" ht="16.95" customHeight="1" spans="1:3">
      <c r="A726" s="14">
        <v>103060699</v>
      </c>
      <c r="B726" s="262" t="s">
        <v>687</v>
      </c>
      <c r="C726" s="15"/>
    </row>
    <row r="727" ht="16.95" customHeight="1" spans="1:3">
      <c r="A727" s="14">
        <v>1030607</v>
      </c>
      <c r="B727" s="197" t="s">
        <v>688</v>
      </c>
      <c r="C727" s="15"/>
    </row>
    <row r="728" ht="16.95" customHeight="1" spans="1:3">
      <c r="A728" s="14">
        <v>1030699</v>
      </c>
      <c r="B728" s="16" t="s">
        <v>689</v>
      </c>
      <c r="C728" s="15"/>
    </row>
    <row r="729" ht="16.95" customHeight="1" spans="1:3">
      <c r="A729" s="14">
        <v>10307</v>
      </c>
      <c r="B729" s="16" t="s">
        <v>690</v>
      </c>
      <c r="C729" s="15">
        <v>7859</v>
      </c>
    </row>
    <row r="730" ht="16.95" customHeight="1" spans="1:3">
      <c r="A730" s="14">
        <v>1030701</v>
      </c>
      <c r="B730" s="263" t="s">
        <v>691</v>
      </c>
      <c r="C730" s="15"/>
    </row>
    <row r="731" ht="16.95" customHeight="1" spans="1:3">
      <c r="A731" s="14">
        <v>103070101</v>
      </c>
      <c r="B731" s="262" t="s">
        <v>692</v>
      </c>
      <c r="C731" s="15"/>
    </row>
    <row r="732" ht="16.95" customHeight="1" spans="1:3">
      <c r="A732" s="14">
        <v>103070102</v>
      </c>
      <c r="B732" s="263" t="s">
        <v>693</v>
      </c>
      <c r="C732" s="15"/>
    </row>
    <row r="733" ht="16.95" customHeight="1" spans="1:3">
      <c r="A733" s="14">
        <v>1030702</v>
      </c>
      <c r="B733" s="263" t="s">
        <v>694</v>
      </c>
      <c r="C733" s="15"/>
    </row>
    <row r="734" ht="16.95" customHeight="1" spans="1:3">
      <c r="A734" s="14">
        <v>103070201</v>
      </c>
      <c r="B734" s="262" t="s">
        <v>695</v>
      </c>
      <c r="C734" s="15"/>
    </row>
    <row r="735" ht="16.95" customHeight="1" spans="1:3">
      <c r="A735" s="14">
        <v>103070202</v>
      </c>
      <c r="B735" s="263" t="s">
        <v>696</v>
      </c>
      <c r="C735" s="15"/>
    </row>
    <row r="736" ht="16.95" customHeight="1" spans="1:3">
      <c r="A736" s="14">
        <v>103070203</v>
      </c>
      <c r="B736" s="262" t="s">
        <v>697</v>
      </c>
      <c r="C736" s="15"/>
    </row>
    <row r="737" ht="16.95" customHeight="1" spans="1:3">
      <c r="A737" s="14">
        <v>103070204</v>
      </c>
      <c r="B737" s="263" t="s">
        <v>698</v>
      </c>
      <c r="C737" s="15"/>
    </row>
    <row r="738" ht="16.95" customHeight="1" spans="1:3">
      <c r="A738" s="14">
        <v>103070205</v>
      </c>
      <c r="B738" s="262" t="s">
        <v>699</v>
      </c>
      <c r="C738" s="15"/>
    </row>
    <row r="739" ht="16.95" customHeight="1" spans="1:3">
      <c r="A739" s="14">
        <v>103070206</v>
      </c>
      <c r="B739" s="262" t="s">
        <v>700</v>
      </c>
      <c r="C739" s="15"/>
    </row>
    <row r="740" ht="16.95" customHeight="1" spans="1:3">
      <c r="A740" s="14">
        <v>1030703</v>
      </c>
      <c r="B740" s="263" t="s">
        <v>701</v>
      </c>
      <c r="C740" s="15"/>
    </row>
    <row r="741" ht="16.95" customHeight="1" spans="1:3">
      <c r="A741" s="14">
        <v>1030704</v>
      </c>
      <c r="B741" s="263" t="s">
        <v>702</v>
      </c>
      <c r="C741" s="15"/>
    </row>
    <row r="742" ht="16.95" customHeight="1" spans="1:3">
      <c r="A742" s="14">
        <v>1030705</v>
      </c>
      <c r="B742" s="263" t="s">
        <v>703</v>
      </c>
      <c r="C742" s="15">
        <v>1137</v>
      </c>
    </row>
    <row r="743" ht="16.95" customHeight="1" spans="1:3">
      <c r="A743" s="14">
        <v>103070501</v>
      </c>
      <c r="B743" s="262" t="s">
        <v>704</v>
      </c>
      <c r="C743" s="15">
        <v>73</v>
      </c>
    </row>
    <row r="744" ht="16.95" customHeight="1" spans="1:3">
      <c r="A744" s="14">
        <v>103070502</v>
      </c>
      <c r="B744" s="262" t="s">
        <v>705</v>
      </c>
      <c r="C744" s="15"/>
    </row>
    <row r="745" ht="16.95" customHeight="1" spans="1:3">
      <c r="A745" s="14">
        <v>103070503</v>
      </c>
      <c r="B745" s="262" t="s">
        <v>706</v>
      </c>
      <c r="C745" s="15"/>
    </row>
    <row r="746" ht="16.95" customHeight="1" spans="1:3">
      <c r="A746" s="14">
        <v>103070599</v>
      </c>
      <c r="B746" s="263" t="s">
        <v>707</v>
      </c>
      <c r="C746" s="15">
        <v>1064</v>
      </c>
    </row>
    <row r="747" ht="16.95" customHeight="1" spans="1:3">
      <c r="A747" s="14">
        <v>1030706</v>
      </c>
      <c r="B747" s="263" t="s">
        <v>708</v>
      </c>
      <c r="C747" s="15">
        <v>632</v>
      </c>
    </row>
    <row r="748" ht="16.95" customHeight="1" spans="1:3">
      <c r="A748" s="14">
        <v>103070601</v>
      </c>
      <c r="B748" s="262" t="s">
        <v>709</v>
      </c>
      <c r="C748" s="15">
        <v>62</v>
      </c>
    </row>
    <row r="749" ht="16.95" customHeight="1" spans="1:3">
      <c r="A749" s="14">
        <v>103070602</v>
      </c>
      <c r="B749" s="263" t="s">
        <v>710</v>
      </c>
      <c r="C749" s="15">
        <v>397</v>
      </c>
    </row>
    <row r="750" ht="16.95" customHeight="1" spans="1:3">
      <c r="A750" s="14">
        <v>103070603</v>
      </c>
      <c r="B750" s="263" t="s">
        <v>711</v>
      </c>
      <c r="C750" s="15">
        <v>9</v>
      </c>
    </row>
    <row r="751" ht="16.95" customHeight="1" spans="1:3">
      <c r="A751" s="14">
        <v>103070604</v>
      </c>
      <c r="B751" s="263" t="s">
        <v>712</v>
      </c>
      <c r="C751" s="15">
        <v>164</v>
      </c>
    </row>
    <row r="752" ht="16.95" customHeight="1" spans="1:3">
      <c r="A752" s="14">
        <v>103070699</v>
      </c>
      <c r="B752" s="263" t="s">
        <v>713</v>
      </c>
      <c r="C752" s="15"/>
    </row>
    <row r="753" ht="16.95" customHeight="1" spans="1:3">
      <c r="A753" s="14">
        <v>1030707</v>
      </c>
      <c r="B753" s="263" t="s">
        <v>714</v>
      </c>
      <c r="C753" s="15"/>
    </row>
    <row r="754" ht="16.95" customHeight="1" spans="1:3">
      <c r="A754" s="14">
        <v>1030708</v>
      </c>
      <c r="B754" s="263" t="s">
        <v>715</v>
      </c>
      <c r="C754" s="15"/>
    </row>
    <row r="755" ht="16.95" customHeight="1" spans="1:3">
      <c r="A755" s="14">
        <v>103070801</v>
      </c>
      <c r="B755" s="262" t="s">
        <v>716</v>
      </c>
      <c r="C755" s="15"/>
    </row>
    <row r="756" ht="16.95" customHeight="1" spans="1:3">
      <c r="A756" s="14">
        <v>103070802</v>
      </c>
      <c r="B756" s="262" t="s">
        <v>717</v>
      </c>
      <c r="C756" s="15"/>
    </row>
    <row r="757" ht="17.25" customHeight="1" spans="1:3">
      <c r="A757" s="14">
        <v>1030709</v>
      </c>
      <c r="B757" s="262" t="s">
        <v>718</v>
      </c>
      <c r="C757" s="15"/>
    </row>
    <row r="758" ht="16.95" customHeight="1" spans="1:3">
      <c r="A758" s="14">
        <v>1030710</v>
      </c>
      <c r="B758" s="263" t="s">
        <v>719</v>
      </c>
      <c r="C758" s="15"/>
    </row>
    <row r="759" ht="16.95" customHeight="1" spans="1:3">
      <c r="A759" s="14">
        <v>103071001</v>
      </c>
      <c r="B759" s="263" t="s">
        <v>720</v>
      </c>
      <c r="C759" s="15"/>
    </row>
    <row r="760" ht="16.95" customHeight="1" spans="1:3">
      <c r="A760" s="14">
        <v>103071002</v>
      </c>
      <c r="B760" s="263" t="s">
        <v>721</v>
      </c>
      <c r="C760" s="15"/>
    </row>
    <row r="761" ht="16.95" customHeight="1" spans="1:3">
      <c r="A761" s="14">
        <v>1030711</v>
      </c>
      <c r="B761" s="263" t="s">
        <v>722</v>
      </c>
      <c r="C761" s="15"/>
    </row>
    <row r="762" ht="16.95" customHeight="1" spans="1:3">
      <c r="A762" s="14">
        <v>1030712</v>
      </c>
      <c r="B762" s="262" t="s">
        <v>723</v>
      </c>
      <c r="C762" s="15"/>
    </row>
    <row r="763" ht="16.95" customHeight="1" spans="1:3">
      <c r="A763" s="14">
        <v>1030713</v>
      </c>
      <c r="B763" s="263" t="s">
        <v>724</v>
      </c>
      <c r="C763" s="15"/>
    </row>
    <row r="764" ht="16.95" customHeight="1" spans="1:3">
      <c r="A764" s="14">
        <v>1030714</v>
      </c>
      <c r="B764" s="263" t="s">
        <v>725</v>
      </c>
      <c r="C764" s="15"/>
    </row>
    <row r="765" ht="16.95" customHeight="1" spans="1:3">
      <c r="A765" s="14">
        <v>103071401</v>
      </c>
      <c r="B765" s="263" t="s">
        <v>726</v>
      </c>
      <c r="C765" s="15"/>
    </row>
    <row r="766" ht="16.95" customHeight="1" spans="1:3">
      <c r="A766" s="14">
        <v>103071402</v>
      </c>
      <c r="B766" s="263" t="s">
        <v>727</v>
      </c>
      <c r="C766" s="15"/>
    </row>
    <row r="767" ht="16.95" customHeight="1" spans="1:3">
      <c r="A767" s="14">
        <v>103071403</v>
      </c>
      <c r="B767" s="262" t="s">
        <v>728</v>
      </c>
      <c r="C767" s="15"/>
    </row>
    <row r="768" ht="16.95" customHeight="1" spans="1:3">
      <c r="A768" s="14">
        <v>103071404</v>
      </c>
      <c r="B768" s="262" t="s">
        <v>729</v>
      </c>
      <c r="C768" s="15"/>
    </row>
    <row r="769" ht="16.95" customHeight="1" spans="1:3">
      <c r="A769" s="14">
        <v>1030715</v>
      </c>
      <c r="B769" s="263" t="s">
        <v>730</v>
      </c>
      <c r="C769" s="15"/>
    </row>
    <row r="770" ht="16.95" customHeight="1" spans="1:3">
      <c r="A770" s="14">
        <v>1030716</v>
      </c>
      <c r="B770" s="263" t="s">
        <v>731</v>
      </c>
      <c r="C770" s="15"/>
    </row>
    <row r="771" ht="16.95" customHeight="1" spans="1:3">
      <c r="A771" s="14">
        <v>1030717</v>
      </c>
      <c r="B771" s="262" t="s">
        <v>732</v>
      </c>
      <c r="C771" s="15"/>
    </row>
    <row r="772" ht="17.25" customHeight="1" spans="1:3">
      <c r="A772" s="14">
        <v>1030718</v>
      </c>
      <c r="B772" s="262" t="s">
        <v>733</v>
      </c>
      <c r="C772" s="15"/>
    </row>
    <row r="773" ht="16.95" customHeight="1" spans="1:3">
      <c r="A773" s="14">
        <v>1030719</v>
      </c>
      <c r="B773" s="263" t="s">
        <v>734</v>
      </c>
      <c r="C773" s="15"/>
    </row>
    <row r="774" ht="16.95" customHeight="1" spans="1:3">
      <c r="A774" s="14">
        <v>103071901</v>
      </c>
      <c r="B774" s="263" t="s">
        <v>735</v>
      </c>
      <c r="C774" s="15"/>
    </row>
    <row r="775" ht="16.95" customHeight="1" spans="1:3">
      <c r="A775" s="14">
        <v>103071999</v>
      </c>
      <c r="B775" s="262" t="s">
        <v>736</v>
      </c>
      <c r="C775" s="15"/>
    </row>
    <row r="776" ht="16.95" customHeight="1" spans="1:3">
      <c r="A776" s="14">
        <v>1030720</v>
      </c>
      <c r="B776" s="262" t="s">
        <v>737</v>
      </c>
      <c r="C776" s="15"/>
    </row>
    <row r="777" ht="16.95" customHeight="1" spans="1:3">
      <c r="A777" s="14">
        <v>1030799</v>
      </c>
      <c r="B777" s="262" t="s">
        <v>738</v>
      </c>
      <c r="C777" s="15">
        <v>6090</v>
      </c>
    </row>
    <row r="778" ht="16.95" customHeight="1" spans="1:3">
      <c r="A778" s="14">
        <v>10308</v>
      </c>
      <c r="B778" s="262" t="s">
        <v>739</v>
      </c>
      <c r="C778" s="15"/>
    </row>
    <row r="779" ht="16.95" customHeight="1" spans="1:3">
      <c r="A779" s="14">
        <v>1030801</v>
      </c>
      <c r="B779" s="263" t="s">
        <v>740</v>
      </c>
      <c r="C779" s="15"/>
    </row>
    <row r="780" ht="16.95" customHeight="1" spans="1:3">
      <c r="A780" s="14">
        <v>1030802</v>
      </c>
      <c r="B780" s="263" t="s">
        <v>741</v>
      </c>
      <c r="C780" s="15"/>
    </row>
    <row r="781" ht="16.95" customHeight="1" spans="1:3">
      <c r="A781" s="14">
        <v>10309</v>
      </c>
      <c r="B781" s="263" t="s">
        <v>742</v>
      </c>
      <c r="C781" s="15">
        <v>105</v>
      </c>
    </row>
    <row r="782" ht="17.25" customHeight="1" spans="1:3">
      <c r="A782" s="14">
        <v>1030901</v>
      </c>
      <c r="B782" s="262" t="s">
        <v>743</v>
      </c>
      <c r="C782" s="15"/>
    </row>
    <row r="783" ht="16.95" customHeight="1" spans="1:3">
      <c r="A783" s="14">
        <v>1030902</v>
      </c>
      <c r="B783" s="262" t="s">
        <v>744</v>
      </c>
      <c r="C783" s="15"/>
    </row>
    <row r="784" ht="16.95" customHeight="1" spans="1:3">
      <c r="A784" s="14">
        <v>1030903</v>
      </c>
      <c r="B784" s="262" t="s">
        <v>745</v>
      </c>
      <c r="C784" s="15">
        <v>105</v>
      </c>
    </row>
    <row r="785" ht="16.95" customHeight="1" spans="1:3">
      <c r="A785" s="14">
        <v>1030904</v>
      </c>
      <c r="B785" s="262" t="s">
        <v>746</v>
      </c>
      <c r="C785" s="15"/>
    </row>
    <row r="786" ht="16.95" customHeight="1" spans="1:3">
      <c r="A786" s="14">
        <v>1030999</v>
      </c>
      <c r="B786" s="262" t="s">
        <v>747</v>
      </c>
      <c r="C786" s="15"/>
    </row>
    <row r="787" ht="16.95" customHeight="1" spans="1:3">
      <c r="A787" s="14">
        <v>10399</v>
      </c>
      <c r="B787" s="262" t="s">
        <v>748</v>
      </c>
      <c r="C787" s="15"/>
    </row>
    <row r="788" ht="16.95" customHeight="1" spans="1:3">
      <c r="A788" s="14">
        <v>1039904</v>
      </c>
      <c r="B788" s="262" t="s">
        <v>749</v>
      </c>
      <c r="C788" s="15"/>
    </row>
    <row r="789" ht="16.95" customHeight="1" spans="1:3">
      <c r="A789" s="14">
        <v>1039907</v>
      </c>
      <c r="B789" s="262" t="s">
        <v>750</v>
      </c>
      <c r="C789" s="15"/>
    </row>
    <row r="790" ht="16.95" customHeight="1" spans="1:3">
      <c r="A790" s="14">
        <v>1039908</v>
      </c>
      <c r="B790" s="262" t="s">
        <v>751</v>
      </c>
      <c r="C790" s="15"/>
    </row>
    <row r="791" ht="16.95" customHeight="1" spans="1:3">
      <c r="A791" s="14">
        <v>1039912</v>
      </c>
      <c r="B791" s="264" t="s">
        <v>752</v>
      </c>
      <c r="C791" s="265"/>
    </row>
    <row r="792" ht="16.95" customHeight="1" spans="1:3">
      <c r="A792" s="266">
        <v>1039913</v>
      </c>
      <c r="B792" s="267" t="s">
        <v>753</v>
      </c>
      <c r="C792" s="189"/>
    </row>
    <row r="793" ht="16.95" customHeight="1" spans="1:3">
      <c r="A793" s="14">
        <v>1039914</v>
      </c>
      <c r="B793" s="262" t="s">
        <v>754</v>
      </c>
      <c r="C793" s="15"/>
    </row>
    <row r="794" ht="16.95" customHeight="1" spans="1:3">
      <c r="A794" s="14">
        <v>1039999</v>
      </c>
      <c r="B794" s="262" t="s">
        <v>755</v>
      </c>
      <c r="C794" s="15"/>
    </row>
    <row r="795" ht="16.95" customHeight="1" spans="1:3">
      <c r="A795" s="14">
        <v>1039907</v>
      </c>
      <c r="B795" s="262" t="s">
        <v>756</v>
      </c>
      <c r="C795" s="15">
        <v>0</v>
      </c>
    </row>
    <row r="796" ht="16.95" customHeight="1" spans="1:3">
      <c r="A796" s="14">
        <v>1039908</v>
      </c>
      <c r="B796" s="262" t="s">
        <v>757</v>
      </c>
      <c r="C796" s="15">
        <v>0</v>
      </c>
    </row>
    <row r="797" ht="16.95" customHeight="1" spans="1:3">
      <c r="A797" s="14">
        <v>1039912</v>
      </c>
      <c r="B797" s="262" t="s">
        <v>758</v>
      </c>
      <c r="C797" s="15">
        <v>0</v>
      </c>
    </row>
    <row r="798" ht="16.95" customHeight="1" spans="1:3">
      <c r="A798" s="14">
        <v>1039913</v>
      </c>
      <c r="B798" s="262" t="s">
        <v>759</v>
      </c>
      <c r="C798" s="15">
        <v>0</v>
      </c>
    </row>
    <row r="799" ht="16.95" customHeight="1" spans="1:3">
      <c r="A799" s="14">
        <v>1039999</v>
      </c>
      <c r="B799" s="262" t="s">
        <v>760</v>
      </c>
      <c r="C799" s="15">
        <v>0</v>
      </c>
    </row>
  </sheetData>
  <mergeCells count="2">
    <mergeCell ref="A2:C2"/>
    <mergeCell ref="A3:C3"/>
  </mergeCells>
  <printOptions horizontalCentered="1"/>
  <pageMargins left="0.984027777777778" right="0.747916666666667" top="1.18055555555556" bottom="0.984027777777778" header="0.510416666666667" footer="0.510416666666667"/>
  <pageSetup paperSize="9" firstPageNumber="4294963191"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23"/>
  <sheetViews>
    <sheetView workbookViewId="0">
      <selection activeCell="B8" sqref="B8"/>
    </sheetView>
  </sheetViews>
  <sheetFormatPr defaultColWidth="7" defaultRowHeight="15"/>
  <cols>
    <col min="1" max="2" width="37" style="46" customWidth="1"/>
    <col min="3" max="3" width="10.3333333333333" style="43" hidden="1" customWidth="1"/>
    <col min="4" max="4" width="9.66666666666667" style="48" hidden="1" customWidth="1"/>
    <col min="5" max="5" width="8.10833333333333" style="48" hidden="1" customWidth="1"/>
    <col min="6" max="6" width="9.66666666666667" style="112" hidden="1" customWidth="1"/>
    <col min="7" max="7" width="17.4416666666667" style="112" hidden="1" customWidth="1"/>
    <col min="8" max="8" width="12.4416666666667" style="113" hidden="1" customWidth="1"/>
    <col min="9" max="9" width="7" style="114" hidden="1" customWidth="1"/>
    <col min="10" max="11" width="7" style="48" hidden="1" customWidth="1"/>
    <col min="12" max="12" width="13.8833333333333" style="48" hidden="1" customWidth="1"/>
    <col min="13" max="13" width="7.88333333333333" style="48" hidden="1" customWidth="1"/>
    <col min="14" max="14" width="9.44166666666667" style="48" hidden="1" customWidth="1"/>
    <col min="15" max="15" width="6.88333333333333" style="48" hidden="1" customWidth="1"/>
    <col min="16" max="16" width="9" style="48" hidden="1" customWidth="1"/>
    <col min="17" max="17" width="5.88333333333333" style="48" hidden="1" customWidth="1"/>
    <col min="18" max="18" width="5.21666666666667" style="48" hidden="1" customWidth="1"/>
    <col min="19" max="19" width="6.44166666666667" style="48" hidden="1" customWidth="1"/>
    <col min="20" max="21" width="7" style="48" hidden="1" customWidth="1"/>
    <col min="22" max="22" width="10.6666666666667" style="48" hidden="1" customWidth="1"/>
    <col min="23" max="23" width="10.4416666666667" style="48" hidden="1" customWidth="1"/>
    <col min="24" max="24" width="7" style="48" hidden="1" customWidth="1"/>
    <col min="25" max="16384" width="7" style="48"/>
  </cols>
  <sheetData>
    <row r="1" ht="21.75" customHeight="1" spans="1:2">
      <c r="A1" s="8" t="s">
        <v>2450</v>
      </c>
      <c r="B1" s="8"/>
    </row>
    <row r="2" ht="51.75" customHeight="1" spans="1:8">
      <c r="A2" s="115" t="s">
        <v>2451</v>
      </c>
      <c r="B2" s="116"/>
      <c r="F2" s="48"/>
      <c r="G2" s="48"/>
      <c r="H2" s="48"/>
    </row>
    <row r="3" spans="2:12">
      <c r="B3" s="99" t="s">
        <v>2052</v>
      </c>
      <c r="D3" s="48">
        <v>12.11</v>
      </c>
      <c r="F3" s="48">
        <v>12.22</v>
      </c>
      <c r="G3" s="48"/>
      <c r="H3" s="48"/>
      <c r="L3" s="48">
        <v>1.2</v>
      </c>
    </row>
    <row r="4" s="111" customFormat="1" ht="39.75" customHeight="1" spans="1:14">
      <c r="A4" s="117" t="s">
        <v>2053</v>
      </c>
      <c r="B4" s="117" t="s">
        <v>5</v>
      </c>
      <c r="C4" s="118"/>
      <c r="F4" s="119" t="s">
        <v>2057</v>
      </c>
      <c r="G4" s="119" t="s">
        <v>2058</v>
      </c>
      <c r="H4" s="119" t="s">
        <v>2059</v>
      </c>
      <c r="I4" s="126"/>
      <c r="L4" s="119" t="s">
        <v>2057</v>
      </c>
      <c r="M4" s="127" t="s">
        <v>2058</v>
      </c>
      <c r="N4" s="119" t="s">
        <v>2059</v>
      </c>
    </row>
    <row r="5" ht="39.75" customHeight="1" spans="1:24">
      <c r="A5" s="176" t="s">
        <v>2060</v>
      </c>
      <c r="B5" s="177">
        <v>78</v>
      </c>
      <c r="C5" s="55">
        <v>105429</v>
      </c>
      <c r="D5" s="122">
        <v>595734.14</v>
      </c>
      <c r="E5" s="48">
        <f>104401+13602</f>
        <v>118003</v>
      </c>
      <c r="F5" s="112" t="s">
        <v>2061</v>
      </c>
      <c r="G5" s="112" t="s">
        <v>2062</v>
      </c>
      <c r="H5" s="113">
        <v>596221.15</v>
      </c>
      <c r="I5" s="114" t="e">
        <f>F5-A5</f>
        <v>#VALUE!</v>
      </c>
      <c r="J5" s="124" t="e">
        <f>H5-#REF!</f>
        <v>#REF!</v>
      </c>
      <c r="K5" s="124">
        <v>75943</v>
      </c>
      <c r="L5" s="112" t="s">
        <v>2061</v>
      </c>
      <c r="M5" s="112" t="s">
        <v>2062</v>
      </c>
      <c r="N5" s="113">
        <v>643048.95</v>
      </c>
      <c r="O5" s="114" t="e">
        <f>L5-A5</f>
        <v>#VALUE!</v>
      </c>
      <c r="P5" s="124" t="e">
        <f>N5-#REF!</f>
        <v>#REF!</v>
      </c>
      <c r="R5" s="48">
        <v>717759</v>
      </c>
      <c r="T5" s="129" t="s">
        <v>2061</v>
      </c>
      <c r="U5" s="129" t="s">
        <v>2062</v>
      </c>
      <c r="V5" s="130">
        <v>659380.53</v>
      </c>
      <c r="W5" s="48" t="e">
        <f>#REF!-V5</f>
        <v>#REF!</v>
      </c>
      <c r="X5" s="48" t="e">
        <f t="shared" ref="X5:X10" si="0">T5-A5</f>
        <v>#VALUE!</v>
      </c>
    </row>
    <row r="6" ht="39.75" customHeight="1" spans="1:22">
      <c r="A6" s="177"/>
      <c r="B6" s="177"/>
      <c r="C6" s="55"/>
      <c r="D6" s="124"/>
      <c r="J6" s="124"/>
      <c r="K6" s="124"/>
      <c r="L6" s="112"/>
      <c r="M6" s="112"/>
      <c r="N6" s="113"/>
      <c r="O6" s="114"/>
      <c r="P6" s="124"/>
      <c r="T6" s="129"/>
      <c r="U6" s="129"/>
      <c r="V6" s="130"/>
    </row>
    <row r="7" ht="39.75" customHeight="1" spans="1:23">
      <c r="A7" s="178" t="s">
        <v>2063</v>
      </c>
      <c r="B7" s="177">
        <v>78</v>
      </c>
      <c r="F7" s="125" t="str">
        <f t="shared" ref="F7:H7" si="1">""</f>
        <v/>
      </c>
      <c r="G7" s="125" t="str">
        <f>""</f>
        <v/>
      </c>
      <c r="H7" s="125" t="str">
        <f>""</f>
        <v/>
      </c>
      <c r="L7" s="125" t="str">
        <f t="shared" ref="L7:N7" si="2">""</f>
        <v/>
      </c>
      <c r="M7" s="128" t="str">
        <f>""</f>
        <v/>
      </c>
      <c r="N7" s="125" t="str">
        <f>""</f>
        <v/>
      </c>
      <c r="V7" s="131" t="e">
        <f>V8+#REF!+#REF!+#REF!+#REF!+#REF!+#REF!+#REF!+#REF!+#REF!+#REF!+#REF!+#REF!+#REF!+#REF!+#REF!+#REF!+#REF!+#REF!+#REF!+#REF!</f>
        <v>#REF!</v>
      </c>
      <c r="W7" s="131" t="e">
        <f>W8+#REF!+#REF!+#REF!+#REF!+#REF!+#REF!+#REF!+#REF!+#REF!+#REF!+#REF!+#REF!+#REF!+#REF!+#REF!+#REF!+#REF!+#REF!+#REF!+#REF!</f>
        <v>#REF!</v>
      </c>
    </row>
    <row r="8" ht="19.5" customHeight="1" spans="16:24">
      <c r="P8" s="124"/>
      <c r="T8" s="129" t="s">
        <v>2064</v>
      </c>
      <c r="U8" s="129" t="s">
        <v>2065</v>
      </c>
      <c r="V8" s="130">
        <v>19998</v>
      </c>
      <c r="W8" s="48" t="e">
        <f>#REF!-V8</f>
        <v>#REF!</v>
      </c>
      <c r="X8" s="48">
        <f t="shared" ref="X8:X10" si="3">T8-A8</f>
        <v>232</v>
      </c>
    </row>
    <row r="9" ht="19.5" customHeight="1" spans="16:24">
      <c r="P9" s="124"/>
      <c r="T9" s="129" t="s">
        <v>2066</v>
      </c>
      <c r="U9" s="129" t="s">
        <v>2067</v>
      </c>
      <c r="V9" s="130">
        <v>19998</v>
      </c>
      <c r="W9" s="48" t="e">
        <f>#REF!-V9</f>
        <v>#REF!</v>
      </c>
      <c r="X9" s="48">
        <f>T9-A9</f>
        <v>23203</v>
      </c>
    </row>
    <row r="10" ht="19.5" customHeight="1" spans="16:24">
      <c r="P10" s="124"/>
      <c r="T10" s="129" t="s">
        <v>2068</v>
      </c>
      <c r="U10" s="129" t="s">
        <v>2069</v>
      </c>
      <c r="V10" s="130">
        <v>19998</v>
      </c>
      <c r="W10" s="48" t="e">
        <f>#REF!-V10</f>
        <v>#REF!</v>
      </c>
      <c r="X10" s="48">
        <f>T10-A10</f>
        <v>2320301</v>
      </c>
    </row>
    <row r="11" ht="19.5" customHeight="1" spans="16:16">
      <c r="P11" s="124"/>
    </row>
    <row r="12" ht="19.5" customHeight="1" spans="1:16">
      <c r="A12" s="48"/>
      <c r="B12" s="48"/>
      <c r="C12" s="48"/>
      <c r="F12" s="48"/>
      <c r="G12" s="48"/>
      <c r="H12" s="48"/>
      <c r="I12" s="48"/>
      <c r="P12" s="124"/>
    </row>
    <row r="13" ht="19.5" customHeight="1" spans="1:16">
      <c r="A13" s="48"/>
      <c r="B13" s="48"/>
      <c r="C13" s="48"/>
      <c r="F13" s="48"/>
      <c r="G13" s="48"/>
      <c r="H13" s="48"/>
      <c r="I13" s="48"/>
      <c r="P13" s="124"/>
    </row>
    <row r="14" ht="19.5" customHeight="1" spans="1:16">
      <c r="A14" s="48"/>
      <c r="B14" s="48"/>
      <c r="C14" s="48"/>
      <c r="F14" s="48"/>
      <c r="G14" s="48"/>
      <c r="H14" s="48"/>
      <c r="I14" s="48"/>
      <c r="P14" s="124"/>
    </row>
    <row r="15" ht="19.5" customHeight="1" spans="1:16">
      <c r="A15" s="48"/>
      <c r="B15" s="48"/>
      <c r="C15" s="48"/>
      <c r="F15" s="48"/>
      <c r="G15" s="48"/>
      <c r="H15" s="48"/>
      <c r="I15" s="48"/>
      <c r="P15" s="124"/>
    </row>
    <row r="16" ht="19.5" customHeight="1" spans="1:16">
      <c r="A16" s="48"/>
      <c r="B16" s="48"/>
      <c r="C16" s="48"/>
      <c r="F16" s="48"/>
      <c r="G16" s="48"/>
      <c r="H16" s="48"/>
      <c r="I16" s="48"/>
      <c r="P16" s="124"/>
    </row>
    <row r="17" ht="19.5" customHeight="1" spans="1:16">
      <c r="A17" s="48"/>
      <c r="B17" s="48"/>
      <c r="C17" s="48"/>
      <c r="F17" s="48"/>
      <c r="G17" s="48"/>
      <c r="H17" s="48"/>
      <c r="I17" s="48"/>
      <c r="P17" s="124"/>
    </row>
    <row r="18" ht="19.5" customHeight="1" spans="1:16">
      <c r="A18" s="48"/>
      <c r="B18" s="48"/>
      <c r="C18" s="48"/>
      <c r="F18" s="48"/>
      <c r="G18" s="48"/>
      <c r="H18" s="48"/>
      <c r="I18" s="48"/>
      <c r="P18" s="124"/>
    </row>
    <row r="19" ht="19.5" customHeight="1" spans="1:16">
      <c r="A19" s="48"/>
      <c r="B19" s="48"/>
      <c r="C19" s="48"/>
      <c r="F19" s="48"/>
      <c r="G19" s="48"/>
      <c r="H19" s="48"/>
      <c r="I19" s="48"/>
      <c r="P19" s="124"/>
    </row>
    <row r="20" ht="19.5" customHeight="1" spans="1:16">
      <c r="A20" s="48"/>
      <c r="B20" s="48"/>
      <c r="C20" s="48"/>
      <c r="F20" s="48"/>
      <c r="G20" s="48"/>
      <c r="H20" s="48"/>
      <c r="I20" s="48"/>
      <c r="P20" s="124"/>
    </row>
    <row r="21" ht="19.5" customHeight="1" spans="1:16">
      <c r="A21" s="48"/>
      <c r="B21" s="48"/>
      <c r="C21" s="48"/>
      <c r="F21" s="48"/>
      <c r="G21" s="48"/>
      <c r="H21" s="48"/>
      <c r="I21" s="48"/>
      <c r="P21" s="124"/>
    </row>
    <row r="22" ht="19.5" customHeight="1" spans="1:16">
      <c r="A22" s="48"/>
      <c r="B22" s="48"/>
      <c r="C22" s="48"/>
      <c r="F22" s="48"/>
      <c r="G22" s="48"/>
      <c r="H22" s="48"/>
      <c r="I22" s="48"/>
      <c r="P22" s="124"/>
    </row>
    <row r="23" ht="19.5" customHeight="1" spans="1:16">
      <c r="A23" s="48"/>
      <c r="B23" s="48"/>
      <c r="C23" s="48"/>
      <c r="F23" s="48"/>
      <c r="G23" s="48"/>
      <c r="H23" s="48"/>
      <c r="I23" s="48"/>
      <c r="P23" s="124"/>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
  <sheetViews>
    <sheetView workbookViewId="0">
      <selection activeCell="A13" sqref="$A13:$XFD16"/>
    </sheetView>
  </sheetViews>
  <sheetFormatPr defaultColWidth="0" defaultRowHeight="15.75" outlineLevelCol="4"/>
  <cols>
    <col min="1" max="1" width="102.775" style="93" customWidth="1"/>
    <col min="2" max="2" width="37.6666666666667" style="93" customWidth="1"/>
    <col min="3" max="3" width="8" style="93" customWidth="1"/>
    <col min="4" max="4" width="7.88333333333333" style="93" customWidth="1"/>
    <col min="5" max="5" width="8.44166666666667" style="93" hidden="1" customWidth="1"/>
    <col min="6" max="6" width="7.88333333333333" style="93" hidden="1" customWidth="1"/>
    <col min="7" max="254" width="7.88333333333333" style="93" customWidth="1"/>
    <col min="255" max="255" width="35.775" style="93" customWidth="1"/>
    <col min="256" max="16384" width="0" style="93" hidden="1"/>
  </cols>
  <sheetData>
    <row r="1" ht="27" customHeight="1" spans="1:2">
      <c r="A1" s="94" t="s">
        <v>2452</v>
      </c>
      <c r="B1" s="95"/>
    </row>
    <row r="2" ht="39.9" customHeight="1" spans="1:2">
      <c r="A2" s="96" t="s">
        <v>2453</v>
      </c>
      <c r="B2" s="97"/>
    </row>
    <row r="3" s="89" customFormat="1" ht="18.75" customHeight="1" spans="1:2">
      <c r="A3" s="98"/>
      <c r="B3" s="99" t="s">
        <v>2052</v>
      </c>
    </row>
    <row r="4" s="90" customFormat="1" ht="35" customHeight="1" spans="1:3">
      <c r="A4" s="100" t="s">
        <v>2072</v>
      </c>
      <c r="B4" s="101" t="s">
        <v>5</v>
      </c>
      <c r="C4" s="102"/>
    </row>
    <row r="5" s="91" customFormat="1" ht="21" customHeight="1" spans="1:3">
      <c r="A5" s="168" t="s">
        <v>2454</v>
      </c>
      <c r="B5" s="169">
        <v>6</v>
      </c>
      <c r="C5" s="104"/>
    </row>
    <row r="6" s="89" customFormat="1" ht="21" customHeight="1" spans="1:5">
      <c r="A6" s="168" t="s">
        <v>2455</v>
      </c>
      <c r="B6" s="169">
        <v>31</v>
      </c>
      <c r="C6" s="105"/>
      <c r="E6" s="89">
        <v>988753</v>
      </c>
    </row>
    <row r="7" s="89" customFormat="1" ht="21" customHeight="1" spans="1:5">
      <c r="A7" s="170" t="s">
        <v>2456</v>
      </c>
      <c r="B7" s="171">
        <v>17</v>
      </c>
      <c r="C7" s="105"/>
      <c r="E7" s="89">
        <v>822672</v>
      </c>
    </row>
    <row r="8" s="92" customFormat="1" ht="21" customHeight="1" spans="1:3">
      <c r="A8" s="172" t="s">
        <v>2457</v>
      </c>
      <c r="B8" s="173">
        <v>2</v>
      </c>
      <c r="C8" s="108"/>
    </row>
    <row r="9" ht="21" customHeight="1" spans="1:2">
      <c r="A9" s="172" t="s">
        <v>2458</v>
      </c>
      <c r="B9" s="173">
        <v>136</v>
      </c>
    </row>
    <row r="10" ht="21" customHeight="1" spans="1:2">
      <c r="A10" s="172" t="s">
        <v>2459</v>
      </c>
      <c r="B10" s="173">
        <v>-116</v>
      </c>
    </row>
    <row r="11" ht="21" customHeight="1" spans="1:2">
      <c r="A11" s="172" t="s">
        <v>2460</v>
      </c>
      <c r="B11" s="173">
        <v>2</v>
      </c>
    </row>
    <row r="12" ht="21" customHeight="1" spans="1:2">
      <c r="A12" s="174" t="s">
        <v>2218</v>
      </c>
      <c r="B12" s="175">
        <f>SUM(B5:B11)</f>
        <v>78</v>
      </c>
    </row>
  </sheetData>
  <printOptions horizontalCentered="1"/>
  <pageMargins left="0.707638888888889" right="0.707638888888889" top="0.747916666666667" bottom="0.747916666666667" header="0.313888888888889" footer="0.313888888888889"/>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B10"/>
  <sheetViews>
    <sheetView workbookViewId="0">
      <selection activeCell="B19" sqref="B19"/>
    </sheetView>
  </sheetViews>
  <sheetFormatPr defaultColWidth="9" defaultRowHeight="15.75" outlineLevelCol="1"/>
  <cols>
    <col min="1" max="1" width="33.2166666666667" style="77" customWidth="1"/>
    <col min="2" max="2" width="33.2166666666667" style="110" customWidth="1"/>
    <col min="3" max="16384" width="9" style="77"/>
  </cols>
  <sheetData>
    <row r="1" ht="21" customHeight="1" spans="1:1">
      <c r="A1" s="74" t="s">
        <v>2461</v>
      </c>
    </row>
    <row r="2" ht="24.75" customHeight="1" spans="1:2">
      <c r="A2" s="79" t="s">
        <v>2462</v>
      </c>
      <c r="B2" s="79"/>
    </row>
    <row r="3" s="74" customFormat="1" ht="24" customHeight="1" spans="2:2">
      <c r="B3" s="163" t="s">
        <v>1881</v>
      </c>
    </row>
    <row r="4" s="161" customFormat="1" ht="51" customHeight="1" spans="1:2">
      <c r="A4" s="164" t="s">
        <v>2221</v>
      </c>
      <c r="B4" s="165" t="s">
        <v>2463</v>
      </c>
    </row>
    <row r="5" s="162" customFormat="1" ht="48" customHeight="1" spans="1:2">
      <c r="A5" s="166" t="s">
        <v>2464</v>
      </c>
      <c r="B5" s="85"/>
    </row>
    <row r="6" s="162" customFormat="1" ht="48" customHeight="1" spans="1:2">
      <c r="A6" s="166" t="s">
        <v>2465</v>
      </c>
      <c r="B6" s="85"/>
    </row>
    <row r="7" s="162" customFormat="1" ht="48" customHeight="1" spans="1:2">
      <c r="A7" s="87" t="s">
        <v>2466</v>
      </c>
      <c r="B7" s="85"/>
    </row>
    <row r="8" s="75" customFormat="1" ht="48" customHeight="1" spans="1:2">
      <c r="A8" s="82" t="s">
        <v>2063</v>
      </c>
      <c r="B8" s="167"/>
    </row>
    <row r="10" ht="14.25" spans="1:1">
      <c r="A10" s="109" t="s">
        <v>2467</v>
      </c>
    </row>
  </sheetData>
  <mergeCells count="1">
    <mergeCell ref="A2:B2"/>
  </mergeCells>
  <printOptions horizontalCentered="1"/>
  <pageMargins left="0.919444444444445" right="0.747916666666667" top="0.984027777777778" bottom="0.984027777777778" header="0.511805555555556" footer="0.511805555555556"/>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X25"/>
  <sheetViews>
    <sheetView workbookViewId="0">
      <selection activeCell="A11" sqref="A11:IV11"/>
    </sheetView>
  </sheetViews>
  <sheetFormatPr defaultColWidth="7" defaultRowHeight="15"/>
  <cols>
    <col min="1" max="1" width="35.1083333333333" style="46" customWidth="1"/>
    <col min="2" max="2" width="29.6666666666667" style="134" customWidth="1"/>
    <col min="3" max="3" width="10.3333333333333" style="43" hidden="1" customWidth="1"/>
    <col min="4" max="4" width="9.66666666666667" style="48" hidden="1" customWidth="1"/>
    <col min="5" max="5" width="8.10833333333333" style="48" hidden="1" customWidth="1"/>
    <col min="6" max="6" width="9.66666666666667" style="112" hidden="1" customWidth="1"/>
    <col min="7" max="7" width="17.4416666666667" style="112" hidden="1" customWidth="1"/>
    <col min="8" max="8" width="12.4416666666667" style="113" hidden="1" customWidth="1"/>
    <col min="9" max="9" width="7" style="114" hidden="1" customWidth="1"/>
    <col min="10" max="11" width="7" style="48" hidden="1" customWidth="1"/>
    <col min="12" max="12" width="13.8833333333333" style="48" hidden="1" customWidth="1"/>
    <col min="13" max="13" width="7.88333333333333" style="48" hidden="1" customWidth="1"/>
    <col min="14" max="14" width="9.44166666666667" style="48" hidden="1" customWidth="1"/>
    <col min="15" max="15" width="6.88333333333333" style="48" hidden="1" customWidth="1"/>
    <col min="16" max="16" width="9" style="48" hidden="1" customWidth="1"/>
    <col min="17" max="17" width="5.88333333333333" style="48" hidden="1" customWidth="1"/>
    <col min="18" max="18" width="5.21666666666667" style="48" hidden="1" customWidth="1"/>
    <col min="19" max="19" width="6.44166666666667" style="48" hidden="1" customWidth="1"/>
    <col min="20" max="21" width="7" style="48" hidden="1" customWidth="1"/>
    <col min="22" max="22" width="10.6666666666667" style="48" hidden="1" customWidth="1"/>
    <col min="23" max="23" width="10.4416666666667" style="48" hidden="1" customWidth="1"/>
    <col min="24" max="24" width="7" style="48" hidden="1" customWidth="1"/>
    <col min="25" max="16384" width="7" style="48"/>
  </cols>
  <sheetData>
    <row r="1" ht="29.25" customHeight="1" spans="1:1">
      <c r="A1" s="8" t="s">
        <v>2468</v>
      </c>
    </row>
    <row r="2" ht="28.5" customHeight="1" spans="1:8">
      <c r="A2" s="49" t="s">
        <v>2469</v>
      </c>
      <c r="B2" s="51"/>
      <c r="F2" s="48"/>
      <c r="G2" s="48"/>
      <c r="H2" s="48"/>
    </row>
    <row r="3" s="43" customFormat="1" ht="21.75" customHeight="1" spans="1:12">
      <c r="A3" s="46"/>
      <c r="B3" s="149" t="s">
        <v>1881</v>
      </c>
      <c r="D3" s="43">
        <v>12.11</v>
      </c>
      <c r="F3" s="43">
        <v>12.22</v>
      </c>
      <c r="I3" s="134"/>
      <c r="L3" s="43">
        <v>1.2</v>
      </c>
    </row>
    <row r="4" s="43" customFormat="1" ht="39" customHeight="1" spans="1:14">
      <c r="A4" s="117" t="s">
        <v>2221</v>
      </c>
      <c r="B4" s="54" t="s">
        <v>2470</v>
      </c>
      <c r="F4" s="150" t="s">
        <v>2471</v>
      </c>
      <c r="G4" s="150" t="s">
        <v>2472</v>
      </c>
      <c r="H4" s="150" t="s">
        <v>2473</v>
      </c>
      <c r="I4" s="134"/>
      <c r="L4" s="150" t="s">
        <v>2471</v>
      </c>
      <c r="M4" s="157" t="s">
        <v>2472</v>
      </c>
      <c r="N4" s="150" t="s">
        <v>2473</v>
      </c>
    </row>
    <row r="5" s="46" customFormat="1" ht="39" customHeight="1" spans="1:24">
      <c r="A5" s="151" t="s">
        <v>2474</v>
      </c>
      <c r="B5" s="121"/>
      <c r="C5" s="46">
        <v>105429</v>
      </c>
      <c r="D5" s="46">
        <v>595734.14</v>
      </c>
      <c r="E5" s="46">
        <f>104401+13602</f>
        <v>118003</v>
      </c>
      <c r="F5" s="152" t="s">
        <v>2061</v>
      </c>
      <c r="G5" s="152" t="s">
        <v>2266</v>
      </c>
      <c r="H5" s="152">
        <v>596221.15</v>
      </c>
      <c r="I5" s="46" t="e">
        <f t="shared" ref="I5:I8" si="0">F5-A5</f>
        <v>#VALUE!</v>
      </c>
      <c r="J5" s="46">
        <f t="shared" ref="J5:J8" si="1">H5-B5</f>
        <v>596221.15</v>
      </c>
      <c r="K5" s="46">
        <v>75943</v>
      </c>
      <c r="L5" s="152" t="s">
        <v>2061</v>
      </c>
      <c r="M5" s="152" t="s">
        <v>2266</v>
      </c>
      <c r="N5" s="152">
        <v>643048.95</v>
      </c>
      <c r="O5" s="46" t="e">
        <f t="shared" ref="O5:O8" si="2">L5-A5</f>
        <v>#VALUE!</v>
      </c>
      <c r="P5" s="46">
        <f t="shared" ref="P5:P8" si="3">N5-B5</f>
        <v>643048.95</v>
      </c>
      <c r="R5" s="46">
        <v>717759</v>
      </c>
      <c r="T5" s="158" t="s">
        <v>2061</v>
      </c>
      <c r="U5" s="158" t="s">
        <v>2266</v>
      </c>
      <c r="V5" s="158">
        <v>659380.53</v>
      </c>
      <c r="W5" s="46">
        <f t="shared" ref="W5:W8" si="4">B5-V5</f>
        <v>-659380.53</v>
      </c>
      <c r="X5" s="46" t="e">
        <f t="shared" ref="X5:X8" si="5">T5-A5</f>
        <v>#VALUE!</v>
      </c>
    </row>
    <row r="6" s="43" customFormat="1" ht="39" customHeight="1" spans="1:24">
      <c r="A6" s="67" t="s">
        <v>2466</v>
      </c>
      <c r="B6" s="137"/>
      <c r="C6" s="143"/>
      <c r="D6" s="143">
        <v>135.6</v>
      </c>
      <c r="F6" s="153" t="s">
        <v>2263</v>
      </c>
      <c r="G6" s="153" t="s">
        <v>2264</v>
      </c>
      <c r="H6" s="154">
        <v>135.6</v>
      </c>
      <c r="I6" s="134" t="e">
        <f>F6-A6</f>
        <v>#VALUE!</v>
      </c>
      <c r="J6" s="55">
        <f>H6-B6</f>
        <v>135.6</v>
      </c>
      <c r="K6" s="55"/>
      <c r="L6" s="153" t="s">
        <v>2263</v>
      </c>
      <c r="M6" s="153" t="s">
        <v>2264</v>
      </c>
      <c r="N6" s="154">
        <v>135.6</v>
      </c>
      <c r="O6" s="134" t="e">
        <f>L6-A6</f>
        <v>#VALUE!</v>
      </c>
      <c r="P6" s="55">
        <f>N6-B6</f>
        <v>135.6</v>
      </c>
      <c r="T6" s="159" t="s">
        <v>2263</v>
      </c>
      <c r="U6" s="159" t="s">
        <v>2264</v>
      </c>
      <c r="V6" s="160">
        <v>135.6</v>
      </c>
      <c r="W6" s="43">
        <f>B6-V6</f>
        <v>-135.6</v>
      </c>
      <c r="X6" s="43" t="e">
        <f>T6-A6</f>
        <v>#VALUE!</v>
      </c>
    </row>
    <row r="7" s="43" customFormat="1" ht="39" customHeight="1" spans="1:24">
      <c r="A7" s="151" t="s">
        <v>2475</v>
      </c>
      <c r="B7" s="137"/>
      <c r="C7" s="55">
        <v>105429</v>
      </c>
      <c r="D7" s="155">
        <v>595734.14</v>
      </c>
      <c r="E7" s="43">
        <f>104401+13602</f>
        <v>118003</v>
      </c>
      <c r="F7" s="153" t="s">
        <v>2061</v>
      </c>
      <c r="G7" s="153" t="s">
        <v>2266</v>
      </c>
      <c r="H7" s="154">
        <v>596221.15</v>
      </c>
      <c r="I7" s="134" t="e">
        <f>F7-A7</f>
        <v>#VALUE!</v>
      </c>
      <c r="J7" s="55">
        <f>H7-B7</f>
        <v>596221.15</v>
      </c>
      <c r="K7" s="55">
        <v>75943</v>
      </c>
      <c r="L7" s="153" t="s">
        <v>2061</v>
      </c>
      <c r="M7" s="153" t="s">
        <v>2266</v>
      </c>
      <c r="N7" s="154">
        <v>643048.95</v>
      </c>
      <c r="O7" s="134" t="e">
        <f>L7-A7</f>
        <v>#VALUE!</v>
      </c>
      <c r="P7" s="55">
        <f>N7-B7</f>
        <v>643048.95</v>
      </c>
      <c r="R7" s="43">
        <v>717759</v>
      </c>
      <c r="T7" s="159" t="s">
        <v>2061</v>
      </c>
      <c r="U7" s="159" t="s">
        <v>2266</v>
      </c>
      <c r="V7" s="160">
        <v>659380.53</v>
      </c>
      <c r="W7" s="43">
        <f>B7-V7</f>
        <v>-659380.53</v>
      </c>
      <c r="X7" s="43" t="e">
        <f>T7-A7</f>
        <v>#VALUE!</v>
      </c>
    </row>
    <row r="8" s="43" customFormat="1" ht="39" customHeight="1" spans="1:24">
      <c r="A8" s="67" t="s">
        <v>2466</v>
      </c>
      <c r="B8" s="137"/>
      <c r="C8" s="143"/>
      <c r="D8" s="143">
        <v>135.6</v>
      </c>
      <c r="F8" s="153" t="s">
        <v>2263</v>
      </c>
      <c r="G8" s="153" t="s">
        <v>2264</v>
      </c>
      <c r="H8" s="154">
        <v>135.6</v>
      </c>
      <c r="I8" s="134" t="e">
        <f>F8-A8</f>
        <v>#VALUE!</v>
      </c>
      <c r="J8" s="55">
        <f>H8-B8</f>
        <v>135.6</v>
      </c>
      <c r="K8" s="55"/>
      <c r="L8" s="153" t="s">
        <v>2263</v>
      </c>
      <c r="M8" s="153" t="s">
        <v>2264</v>
      </c>
      <c r="N8" s="154">
        <v>135.6</v>
      </c>
      <c r="O8" s="134" t="e">
        <f>L8-A8</f>
        <v>#VALUE!</v>
      </c>
      <c r="P8" s="55">
        <f>N8-B8</f>
        <v>135.6</v>
      </c>
      <c r="T8" s="159" t="s">
        <v>2263</v>
      </c>
      <c r="U8" s="159" t="s">
        <v>2264</v>
      </c>
      <c r="V8" s="160">
        <v>135.6</v>
      </c>
      <c r="W8" s="43">
        <f>B8-V8</f>
        <v>-135.6</v>
      </c>
      <c r="X8" s="43" t="e">
        <f>T8-A8</f>
        <v>#VALUE!</v>
      </c>
    </row>
    <row r="9" s="43" customFormat="1" ht="39" customHeight="1" spans="1:23">
      <c r="A9" s="156" t="s">
        <v>2218</v>
      </c>
      <c r="B9" s="145"/>
      <c r="F9" s="150" t="str">
        <f t="shared" ref="F9:H9" si="6">""</f>
        <v/>
      </c>
      <c r="G9" s="150" t="str">
        <f>""</f>
        <v/>
      </c>
      <c r="H9" s="150" t="str">
        <f>""</f>
        <v/>
      </c>
      <c r="I9" s="134"/>
      <c r="L9" s="150" t="str">
        <f t="shared" ref="L9:N9" si="7">""</f>
        <v/>
      </c>
      <c r="M9" s="157" t="str">
        <f>""</f>
        <v/>
      </c>
      <c r="N9" s="150" t="str">
        <f>""</f>
        <v/>
      </c>
      <c r="V9" s="148" t="e">
        <f>V10+#REF!+#REF!+#REF!+#REF!+#REF!+#REF!+#REF!+#REF!+#REF!+#REF!+#REF!+#REF!+#REF!+#REF!+#REF!+#REF!+#REF!+#REF!+#REF!+#REF!</f>
        <v>#REF!</v>
      </c>
      <c r="W9" s="148" t="e">
        <f>W10+#REF!+#REF!+#REF!+#REF!+#REF!+#REF!+#REF!+#REF!+#REF!+#REF!+#REF!+#REF!+#REF!+#REF!+#REF!+#REF!+#REF!+#REF!+#REF!+#REF!</f>
        <v>#REF!</v>
      </c>
    </row>
    <row r="10" ht="19.5" customHeight="1" spans="16:24">
      <c r="P10" s="124"/>
      <c r="T10" s="129" t="s">
        <v>2064</v>
      </c>
      <c r="U10" s="129" t="s">
        <v>2065</v>
      </c>
      <c r="V10" s="130">
        <v>19998</v>
      </c>
      <c r="W10" s="48">
        <f>B10-V10</f>
        <v>-19998</v>
      </c>
      <c r="X10" s="48">
        <f>T10-A10</f>
        <v>232</v>
      </c>
    </row>
    <row r="11" s="77" customFormat="1" ht="15.75" spans="1:2">
      <c r="A11" s="109" t="s">
        <v>2467</v>
      </c>
      <c r="B11" s="110"/>
    </row>
    <row r="12" ht="19.5" customHeight="1" spans="16:24">
      <c r="P12" s="124"/>
      <c r="T12" s="129" t="s">
        <v>2068</v>
      </c>
      <c r="U12" s="129" t="s">
        <v>2069</v>
      </c>
      <c r="V12" s="130">
        <v>19998</v>
      </c>
      <c r="W12" s="48">
        <f>B12-V12</f>
        <v>-19998</v>
      </c>
      <c r="X12" s="48">
        <f>T12-A12</f>
        <v>2320301</v>
      </c>
    </row>
    <row r="13" ht="19.5" customHeight="1" spans="16:16">
      <c r="P13" s="124"/>
    </row>
    <row r="14" ht="19.5" customHeight="1" spans="16:16">
      <c r="P14" s="124"/>
    </row>
    <row r="15" ht="19.5" customHeight="1" spans="16:16">
      <c r="P15" s="124"/>
    </row>
    <row r="16" ht="19.5" customHeight="1" spans="16:16">
      <c r="P16" s="124"/>
    </row>
    <row r="17" ht="19.5" customHeight="1" spans="16:16">
      <c r="P17" s="124"/>
    </row>
    <row r="18" ht="19.5" customHeight="1" spans="16:16">
      <c r="P18" s="124"/>
    </row>
    <row r="19" ht="19.5" customHeight="1" spans="16:16">
      <c r="P19" s="124"/>
    </row>
    <row r="20" ht="19.5" customHeight="1" spans="16:16">
      <c r="P20" s="124"/>
    </row>
    <row r="21" ht="19.5" customHeight="1" spans="16:16">
      <c r="P21" s="124"/>
    </row>
    <row r="22" ht="19.5" customHeight="1" spans="16:16">
      <c r="P22" s="124"/>
    </row>
    <row r="23" ht="19.5" customHeight="1" spans="16:16">
      <c r="P23" s="124"/>
    </row>
    <row r="24" ht="19.5" customHeight="1" spans="16:16">
      <c r="P24" s="124"/>
    </row>
    <row r="25" ht="19.5" customHeight="1" spans="16:16">
      <c r="P25" s="124"/>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Y28"/>
  <sheetViews>
    <sheetView workbookViewId="0">
      <selection activeCell="A15" sqref="A15:IV15"/>
    </sheetView>
  </sheetViews>
  <sheetFormatPr defaultColWidth="7" defaultRowHeight="15"/>
  <cols>
    <col min="1" max="1" width="14.6666666666667" style="46" customWidth="1"/>
    <col min="2" max="2" width="46.6666666666667" style="43" customWidth="1"/>
    <col min="3" max="3" width="13" style="134" customWidth="1"/>
    <col min="4" max="4" width="10.3333333333333" style="43" hidden="1" customWidth="1"/>
    <col min="5" max="5" width="9.66666666666667" style="48" hidden="1" customWidth="1"/>
    <col min="6" max="6" width="8.10833333333333" style="48" hidden="1" customWidth="1"/>
    <col min="7" max="7" width="9.66666666666667" style="112" hidden="1" customWidth="1"/>
    <col min="8" max="8" width="17.4416666666667" style="112" hidden="1" customWidth="1"/>
    <col min="9" max="9" width="12.4416666666667" style="113" hidden="1" customWidth="1"/>
    <col min="10" max="10" width="7" style="114" hidden="1" customWidth="1"/>
    <col min="11" max="12" width="7" style="48" hidden="1" customWidth="1"/>
    <col min="13" max="13" width="13.8833333333333" style="48" hidden="1" customWidth="1"/>
    <col min="14" max="14" width="7.88333333333333" style="48" hidden="1" customWidth="1"/>
    <col min="15" max="15" width="9.44166666666667" style="48" hidden="1" customWidth="1"/>
    <col min="16" max="16" width="6.88333333333333" style="48" hidden="1" customWidth="1"/>
    <col min="17" max="17" width="9" style="48" hidden="1" customWidth="1"/>
    <col min="18" max="18" width="5.88333333333333" style="48" hidden="1" customWidth="1"/>
    <col min="19" max="19" width="5.21666666666667" style="48" hidden="1" customWidth="1"/>
    <col min="20" max="20" width="6.44166666666667" style="48" hidden="1" customWidth="1"/>
    <col min="21" max="22" width="7" style="48" hidden="1" customWidth="1"/>
    <col min="23" max="23" width="10.6666666666667" style="48" hidden="1" customWidth="1"/>
    <col min="24" max="24" width="10.4416666666667" style="48" hidden="1" customWidth="1"/>
    <col min="25" max="25" width="7" style="48" hidden="1" customWidth="1"/>
    <col min="26" max="16384" width="7" style="48"/>
  </cols>
  <sheetData>
    <row r="1" ht="23.25" customHeight="1" spans="1:1">
      <c r="A1" s="8" t="s">
        <v>2476</v>
      </c>
    </row>
    <row r="2" ht="22.5" spans="1:9">
      <c r="A2" s="49" t="s">
        <v>2477</v>
      </c>
      <c r="B2" s="50"/>
      <c r="C2" s="51"/>
      <c r="G2" s="48"/>
      <c r="H2" s="48"/>
      <c r="I2" s="48"/>
    </row>
    <row r="3" spans="3:13">
      <c r="C3" s="99" t="s">
        <v>2052</v>
      </c>
      <c r="E3" s="48">
        <v>12.11</v>
      </c>
      <c r="G3" s="48">
        <v>12.22</v>
      </c>
      <c r="H3" s="48"/>
      <c r="I3" s="48"/>
      <c r="M3" s="48">
        <v>1.2</v>
      </c>
    </row>
    <row r="4" ht="45.75" customHeight="1" spans="1:15">
      <c r="A4" s="52" t="s">
        <v>1882</v>
      </c>
      <c r="B4" s="53" t="s">
        <v>1883</v>
      </c>
      <c r="C4" s="54" t="s">
        <v>2470</v>
      </c>
      <c r="G4" s="125" t="s">
        <v>2478</v>
      </c>
      <c r="H4" s="125" t="s">
        <v>2479</v>
      </c>
      <c r="I4" s="125" t="s">
        <v>2480</v>
      </c>
      <c r="M4" s="125" t="s">
        <v>2478</v>
      </c>
      <c r="N4" s="128" t="s">
        <v>2479</v>
      </c>
      <c r="O4" s="125" t="s">
        <v>2480</v>
      </c>
    </row>
    <row r="5" ht="45.75" customHeight="1" spans="1:25">
      <c r="A5" s="135" t="s">
        <v>2481</v>
      </c>
      <c r="B5" s="136" t="s">
        <v>2482</v>
      </c>
      <c r="C5" s="137"/>
      <c r="D5" s="55">
        <v>105429</v>
      </c>
      <c r="E5" s="122">
        <v>595734.14</v>
      </c>
      <c r="F5" s="48">
        <f>104401+13602</f>
        <v>118003</v>
      </c>
      <c r="G5" s="112" t="s">
        <v>2061</v>
      </c>
      <c r="H5" s="112" t="s">
        <v>2062</v>
      </c>
      <c r="I5" s="113">
        <v>596221.15</v>
      </c>
      <c r="J5" s="114">
        <f t="shared" ref="J5:J11" si="0">G5-A5</f>
        <v>-22</v>
      </c>
      <c r="K5" s="124">
        <f t="shared" ref="K5:K11" si="1">I5-C5</f>
        <v>596221.15</v>
      </c>
      <c r="L5" s="124">
        <v>75943</v>
      </c>
      <c r="M5" s="112" t="s">
        <v>2061</v>
      </c>
      <c r="N5" s="112" t="s">
        <v>2062</v>
      </c>
      <c r="O5" s="113">
        <v>643048.95</v>
      </c>
      <c r="P5" s="114">
        <f t="shared" ref="P5:P11" si="2">M5-A5</f>
        <v>-22</v>
      </c>
      <c r="Q5" s="124">
        <f t="shared" ref="Q5:Q11" si="3">O5-C5</f>
        <v>643048.95</v>
      </c>
      <c r="S5" s="48">
        <v>717759</v>
      </c>
      <c r="U5" s="129" t="s">
        <v>2061</v>
      </c>
      <c r="V5" s="129" t="s">
        <v>2062</v>
      </c>
      <c r="W5" s="130">
        <v>659380.53</v>
      </c>
      <c r="X5" s="48">
        <f t="shared" ref="X5:X11" si="4">C5-W5</f>
        <v>-659380.53</v>
      </c>
      <c r="Y5" s="48">
        <f t="shared" ref="Y5:Y11" si="5">U5-A5</f>
        <v>-22</v>
      </c>
    </row>
    <row r="6" s="132" customFormat="1" ht="45.75" customHeight="1" spans="1:25">
      <c r="A6" s="56" t="s">
        <v>2483</v>
      </c>
      <c r="B6" s="138" t="s">
        <v>2484</v>
      </c>
      <c r="C6" s="123"/>
      <c r="D6" s="139"/>
      <c r="E6" s="132">
        <v>7616.62</v>
      </c>
      <c r="G6" s="140" t="s">
        <v>2268</v>
      </c>
      <c r="H6" s="140" t="s">
        <v>2485</v>
      </c>
      <c r="I6" s="140">
        <v>7616.62</v>
      </c>
      <c r="J6" s="132">
        <f>G6-A6</f>
        <v>-2200</v>
      </c>
      <c r="K6" s="132">
        <f>I6-C6</f>
        <v>7616.62</v>
      </c>
      <c r="M6" s="140" t="s">
        <v>2268</v>
      </c>
      <c r="N6" s="140" t="s">
        <v>2485</v>
      </c>
      <c r="O6" s="140">
        <v>7749.58</v>
      </c>
      <c r="P6" s="132">
        <f>M6-A6</f>
        <v>-2200</v>
      </c>
      <c r="Q6" s="132">
        <f>O6-C6</f>
        <v>7749.58</v>
      </c>
      <c r="U6" s="146" t="s">
        <v>2268</v>
      </c>
      <c r="V6" s="146" t="s">
        <v>2485</v>
      </c>
      <c r="W6" s="146">
        <v>8475.47</v>
      </c>
      <c r="X6" s="132">
        <f>C6-W6</f>
        <v>-8475.47</v>
      </c>
      <c r="Y6" s="132">
        <f>U6-A6</f>
        <v>-2200</v>
      </c>
    </row>
    <row r="7" s="133" customFormat="1" ht="45.75" customHeight="1" spans="1:25">
      <c r="A7" s="59" t="s">
        <v>2486</v>
      </c>
      <c r="B7" s="59" t="s">
        <v>2487</v>
      </c>
      <c r="C7" s="59"/>
      <c r="D7" s="141"/>
      <c r="E7" s="133">
        <v>3922.87</v>
      </c>
      <c r="G7" s="142" t="s">
        <v>2258</v>
      </c>
      <c r="H7" s="142" t="s">
        <v>2488</v>
      </c>
      <c r="I7" s="142">
        <v>3922.87</v>
      </c>
      <c r="J7" s="133">
        <f>G7-A7</f>
        <v>-220000</v>
      </c>
      <c r="K7" s="133">
        <f>I7-C7</f>
        <v>3922.87</v>
      </c>
      <c r="L7" s="133">
        <v>750</v>
      </c>
      <c r="M7" s="142" t="s">
        <v>2258</v>
      </c>
      <c r="N7" s="142" t="s">
        <v>2488</v>
      </c>
      <c r="O7" s="142">
        <v>4041.81</v>
      </c>
      <c r="P7" s="133">
        <f>M7-A7</f>
        <v>-220000</v>
      </c>
      <c r="Q7" s="133">
        <f>O7-C7</f>
        <v>4041.81</v>
      </c>
      <c r="U7" s="147" t="s">
        <v>2258</v>
      </c>
      <c r="V7" s="147" t="s">
        <v>2488</v>
      </c>
      <c r="W7" s="147">
        <v>4680.94</v>
      </c>
      <c r="X7" s="133">
        <f>C7-W7</f>
        <v>-4680.94</v>
      </c>
      <c r="Y7" s="133">
        <f>U7-A7</f>
        <v>-220000</v>
      </c>
    </row>
    <row r="8" ht="45.75" customHeight="1" spans="1:25">
      <c r="A8" s="123" t="s">
        <v>2466</v>
      </c>
      <c r="B8" s="60"/>
      <c r="C8" s="137"/>
      <c r="D8" s="143"/>
      <c r="E8" s="144">
        <v>135.6</v>
      </c>
      <c r="G8" s="112" t="s">
        <v>2263</v>
      </c>
      <c r="H8" s="112" t="s">
        <v>2489</v>
      </c>
      <c r="I8" s="113">
        <v>135.6</v>
      </c>
      <c r="J8" s="114" t="e">
        <f>G8-A8</f>
        <v>#VALUE!</v>
      </c>
      <c r="K8" s="124">
        <f>I8-C8</f>
        <v>135.6</v>
      </c>
      <c r="L8" s="124"/>
      <c r="M8" s="112" t="s">
        <v>2263</v>
      </c>
      <c r="N8" s="112" t="s">
        <v>2489</v>
      </c>
      <c r="O8" s="113">
        <v>135.6</v>
      </c>
      <c r="P8" s="114" t="e">
        <f>M8-A8</f>
        <v>#VALUE!</v>
      </c>
      <c r="Q8" s="124">
        <f>O8-C8</f>
        <v>135.6</v>
      </c>
      <c r="U8" s="129" t="s">
        <v>2263</v>
      </c>
      <c r="V8" s="129" t="s">
        <v>2489</v>
      </c>
      <c r="W8" s="130">
        <v>135.6</v>
      </c>
      <c r="X8" s="48">
        <f>C8-W8</f>
        <v>-135.6</v>
      </c>
      <c r="Y8" s="48" t="e">
        <f>U8-A8</f>
        <v>#VALUE!</v>
      </c>
    </row>
    <row r="9" ht="45.75" customHeight="1" spans="1:25">
      <c r="A9" s="56" t="s">
        <v>2490</v>
      </c>
      <c r="B9" s="56" t="s">
        <v>2491</v>
      </c>
      <c r="C9" s="137"/>
      <c r="D9" s="55"/>
      <c r="E9" s="124">
        <v>7616.62</v>
      </c>
      <c r="G9" s="112" t="s">
        <v>2268</v>
      </c>
      <c r="H9" s="112" t="s">
        <v>2485</v>
      </c>
      <c r="I9" s="113">
        <v>7616.62</v>
      </c>
      <c r="J9" s="114">
        <f>G9-A9</f>
        <v>-2201</v>
      </c>
      <c r="K9" s="124">
        <f>I9-C9</f>
        <v>7616.62</v>
      </c>
      <c r="L9" s="124"/>
      <c r="M9" s="112" t="s">
        <v>2268</v>
      </c>
      <c r="N9" s="112" t="s">
        <v>2485</v>
      </c>
      <c r="O9" s="113">
        <v>7749.58</v>
      </c>
      <c r="P9" s="114">
        <f>M9-A9</f>
        <v>-2201</v>
      </c>
      <c r="Q9" s="124">
        <f>O9-C9</f>
        <v>7749.58</v>
      </c>
      <c r="U9" s="129" t="s">
        <v>2268</v>
      </c>
      <c r="V9" s="129" t="s">
        <v>2485</v>
      </c>
      <c r="W9" s="130">
        <v>8475.47</v>
      </c>
      <c r="X9" s="48">
        <f>C9-W9</f>
        <v>-8475.47</v>
      </c>
      <c r="Y9" s="48">
        <f>U9-A9</f>
        <v>-2201</v>
      </c>
    </row>
    <row r="10" ht="45.75" customHeight="1" spans="1:25">
      <c r="A10" s="59" t="s">
        <v>2492</v>
      </c>
      <c r="B10" s="59" t="s">
        <v>2493</v>
      </c>
      <c r="C10" s="137"/>
      <c r="D10" s="55"/>
      <c r="E10" s="124">
        <v>3922.87</v>
      </c>
      <c r="G10" s="112" t="s">
        <v>2258</v>
      </c>
      <c r="H10" s="112" t="s">
        <v>2488</v>
      </c>
      <c r="I10" s="113">
        <v>3922.87</v>
      </c>
      <c r="J10" s="114">
        <f>G10-A10</f>
        <v>-220100</v>
      </c>
      <c r="K10" s="124">
        <f>I10-C10</f>
        <v>3922.87</v>
      </c>
      <c r="L10" s="124">
        <v>750</v>
      </c>
      <c r="M10" s="112" t="s">
        <v>2258</v>
      </c>
      <c r="N10" s="112" t="s">
        <v>2488</v>
      </c>
      <c r="O10" s="113">
        <v>4041.81</v>
      </c>
      <c r="P10" s="114">
        <f>M10-A10</f>
        <v>-220100</v>
      </c>
      <c r="Q10" s="124">
        <f>O10-C10</f>
        <v>4041.81</v>
      </c>
      <c r="U10" s="129" t="s">
        <v>2258</v>
      </c>
      <c r="V10" s="129" t="s">
        <v>2488</v>
      </c>
      <c r="W10" s="130">
        <v>4680.94</v>
      </c>
      <c r="X10" s="48">
        <f>C10-W10</f>
        <v>-4680.94</v>
      </c>
      <c r="Y10" s="48">
        <f>U10-A10</f>
        <v>-220100</v>
      </c>
    </row>
    <row r="11" ht="45.75" customHeight="1" spans="1:25">
      <c r="A11" s="123" t="s">
        <v>2466</v>
      </c>
      <c r="B11" s="60"/>
      <c r="C11" s="137"/>
      <c r="D11" s="143"/>
      <c r="E11" s="144">
        <v>135.6</v>
      </c>
      <c r="G11" s="112" t="s">
        <v>2263</v>
      </c>
      <c r="H11" s="112" t="s">
        <v>2489</v>
      </c>
      <c r="I11" s="113">
        <v>135.6</v>
      </c>
      <c r="J11" s="114" t="e">
        <f>G11-A11</f>
        <v>#VALUE!</v>
      </c>
      <c r="K11" s="124">
        <f>I11-C11</f>
        <v>135.6</v>
      </c>
      <c r="L11" s="124"/>
      <c r="M11" s="112" t="s">
        <v>2263</v>
      </c>
      <c r="N11" s="112" t="s">
        <v>2489</v>
      </c>
      <c r="O11" s="113">
        <v>135.6</v>
      </c>
      <c r="P11" s="114" t="e">
        <f>M11-A11</f>
        <v>#VALUE!</v>
      </c>
      <c r="Q11" s="124">
        <f>O11-C11</f>
        <v>135.6</v>
      </c>
      <c r="U11" s="129" t="s">
        <v>2263</v>
      </c>
      <c r="V11" s="129" t="s">
        <v>2489</v>
      </c>
      <c r="W11" s="130">
        <v>135.6</v>
      </c>
      <c r="X11" s="48">
        <f>C11-W11</f>
        <v>-135.6</v>
      </c>
      <c r="Y11" s="48" t="e">
        <f>U11-A11</f>
        <v>#VALUE!</v>
      </c>
    </row>
    <row r="12" ht="45.75" customHeight="1" spans="1:24">
      <c r="A12" s="72" t="s">
        <v>2063</v>
      </c>
      <c r="B12" s="73"/>
      <c r="C12" s="145"/>
      <c r="G12" s="125" t="str">
        <f t="shared" ref="G12:I12" si="6">""</f>
        <v/>
      </c>
      <c r="H12" s="125" t="str">
        <f>""</f>
        <v/>
      </c>
      <c r="I12" s="125" t="str">
        <f>""</f>
        <v/>
      </c>
      <c r="M12" s="125" t="str">
        <f t="shared" ref="M12:O12" si="7">""</f>
        <v/>
      </c>
      <c r="N12" s="128" t="str">
        <f>""</f>
        <v/>
      </c>
      <c r="O12" s="125" t="str">
        <f>""</f>
        <v/>
      </c>
      <c r="W12" s="148" t="e">
        <f>W13+#REF!+#REF!+#REF!+#REF!+#REF!+#REF!+#REF!+#REF!+#REF!+#REF!+#REF!+#REF!+#REF!+#REF!+#REF!+#REF!+#REF!+#REF!+#REF!+#REF!</f>
        <v>#REF!</v>
      </c>
      <c r="X12" s="148" t="e">
        <f>X13+#REF!+#REF!+#REF!+#REF!+#REF!+#REF!+#REF!+#REF!+#REF!+#REF!+#REF!+#REF!+#REF!+#REF!+#REF!+#REF!+#REF!+#REF!+#REF!+#REF!</f>
        <v>#REF!</v>
      </c>
    </row>
    <row r="13" ht="19.5" customHeight="1" spans="17:25">
      <c r="Q13" s="124"/>
      <c r="U13" s="129" t="s">
        <v>2064</v>
      </c>
      <c r="V13" s="129" t="s">
        <v>2065</v>
      </c>
      <c r="W13" s="130">
        <v>19998</v>
      </c>
      <c r="X13" s="48">
        <f>C13-W13</f>
        <v>-19998</v>
      </c>
      <c r="Y13" s="48">
        <f>U13-A13</f>
        <v>232</v>
      </c>
    </row>
    <row r="14" ht="19.5" customHeight="1" spans="17:25">
      <c r="Q14" s="124"/>
      <c r="U14" s="129" t="s">
        <v>2066</v>
      </c>
      <c r="V14" s="129" t="s">
        <v>2067</v>
      </c>
      <c r="W14" s="130">
        <v>19998</v>
      </c>
      <c r="X14" s="48">
        <f>C14-W14</f>
        <v>-19998</v>
      </c>
      <c r="Y14" s="48">
        <f>U14-A14</f>
        <v>23203</v>
      </c>
    </row>
    <row r="15" s="77" customFormat="1" ht="15.75" spans="1:2">
      <c r="A15" s="109" t="s">
        <v>2467</v>
      </c>
      <c r="B15" s="110"/>
    </row>
    <row r="16" ht="19.5" customHeight="1" spans="17:17">
      <c r="Q16" s="124"/>
    </row>
    <row r="17" ht="19.5" customHeight="1" spans="17:17">
      <c r="Q17" s="124"/>
    </row>
    <row r="18" ht="19.5" customHeight="1" spans="17:17">
      <c r="Q18" s="124"/>
    </row>
    <row r="19" ht="19.5" customHeight="1" spans="17:17">
      <c r="Q19" s="124"/>
    </row>
    <row r="20" ht="19.5" customHeight="1" spans="17:17">
      <c r="Q20" s="124"/>
    </row>
    <row r="21" ht="19.5" customHeight="1" spans="17:17">
      <c r="Q21" s="124"/>
    </row>
    <row r="22" ht="19.5" customHeight="1" spans="17:17">
      <c r="Q22" s="124"/>
    </row>
    <row r="23" ht="19.5" customHeight="1" spans="17:17">
      <c r="Q23" s="124"/>
    </row>
    <row r="24" ht="19.5" customHeight="1" spans="17:17">
      <c r="Q24" s="124"/>
    </row>
    <row r="25" ht="19.5" customHeight="1" spans="17:17">
      <c r="Q25" s="124"/>
    </row>
    <row r="26" ht="19.5" customHeight="1" spans="17:17">
      <c r="Q26" s="124"/>
    </row>
    <row r="27" ht="19.5" customHeight="1" spans="17:17">
      <c r="Q27" s="124"/>
    </row>
    <row r="28" ht="19.5" customHeight="1" spans="17:17">
      <c r="Q28" s="124"/>
    </row>
  </sheetData>
  <mergeCells count="2">
    <mergeCell ref="A2:C2"/>
    <mergeCell ref="A12:B12"/>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28"/>
  <sheetViews>
    <sheetView workbookViewId="0">
      <selection activeCell="Y9" sqref="Y9"/>
    </sheetView>
  </sheetViews>
  <sheetFormatPr defaultColWidth="7" defaultRowHeight="15"/>
  <cols>
    <col min="1" max="2" width="37" style="46" customWidth="1"/>
    <col min="3" max="3" width="10.3333333333333" style="43" hidden="1" customWidth="1"/>
    <col min="4" max="4" width="9.66666666666667" style="48" hidden="1" customWidth="1"/>
    <col min="5" max="5" width="8.10833333333333" style="48" hidden="1" customWidth="1"/>
    <col min="6" max="6" width="9.66666666666667" style="112" hidden="1" customWidth="1"/>
    <col min="7" max="7" width="17.4416666666667" style="112" hidden="1" customWidth="1"/>
    <col min="8" max="8" width="12.4416666666667" style="113" hidden="1" customWidth="1"/>
    <col min="9" max="9" width="7" style="114" hidden="1" customWidth="1"/>
    <col min="10" max="11" width="7" style="48" hidden="1" customWidth="1"/>
    <col min="12" max="12" width="13.8833333333333" style="48" hidden="1" customWidth="1"/>
    <col min="13" max="13" width="7.88333333333333" style="48" hidden="1" customWidth="1"/>
    <col min="14" max="14" width="9.44166666666667" style="48" hidden="1" customWidth="1"/>
    <col min="15" max="15" width="6.88333333333333" style="48" hidden="1" customWidth="1"/>
    <col min="16" max="16" width="9" style="48" hidden="1" customWidth="1"/>
    <col min="17" max="17" width="5.88333333333333" style="48" hidden="1" customWidth="1"/>
    <col min="18" max="18" width="5.21666666666667" style="48" hidden="1" customWidth="1"/>
    <col min="19" max="19" width="6.44166666666667" style="48" hidden="1" customWidth="1"/>
    <col min="20" max="21" width="7" style="48" hidden="1" customWidth="1"/>
    <col min="22" max="22" width="10.6666666666667" style="48" hidden="1" customWidth="1"/>
    <col min="23" max="23" width="10.4416666666667" style="48" hidden="1" customWidth="1"/>
    <col min="24" max="24" width="7" style="48" hidden="1" customWidth="1"/>
    <col min="25" max="16384" width="7" style="48"/>
  </cols>
  <sheetData>
    <row r="1" ht="21.75" customHeight="1" spans="1:2">
      <c r="A1" s="8" t="s">
        <v>2494</v>
      </c>
      <c r="B1" s="8"/>
    </row>
    <row r="2" ht="51.75" customHeight="1" spans="1:8">
      <c r="A2" s="115" t="s">
        <v>2495</v>
      </c>
      <c r="B2" s="116"/>
      <c r="F2" s="48"/>
      <c r="G2" s="48"/>
      <c r="H2" s="48"/>
    </row>
    <row r="3" spans="2:12">
      <c r="B3" s="99" t="s">
        <v>2052</v>
      </c>
      <c r="D3" s="48">
        <v>12.11</v>
      </c>
      <c r="F3" s="48">
        <v>12.22</v>
      </c>
      <c r="G3" s="48"/>
      <c r="H3" s="48"/>
      <c r="L3" s="48">
        <v>1.2</v>
      </c>
    </row>
    <row r="4" s="111" customFormat="1" ht="39.75" customHeight="1" spans="1:14">
      <c r="A4" s="117" t="s">
        <v>2053</v>
      </c>
      <c r="B4" s="117" t="s">
        <v>2463</v>
      </c>
      <c r="C4" s="118"/>
      <c r="F4" s="119" t="s">
        <v>2057</v>
      </c>
      <c r="G4" s="119" t="s">
        <v>2058</v>
      </c>
      <c r="H4" s="119" t="s">
        <v>2059</v>
      </c>
      <c r="I4" s="126"/>
      <c r="L4" s="119" t="s">
        <v>2057</v>
      </c>
      <c r="M4" s="127" t="s">
        <v>2058</v>
      </c>
      <c r="N4" s="119" t="s">
        <v>2059</v>
      </c>
    </row>
    <row r="5" ht="39.75" customHeight="1" spans="1:24">
      <c r="A5" s="120" t="s">
        <v>2496</v>
      </c>
      <c r="B5" s="121"/>
      <c r="C5" s="55">
        <v>105429</v>
      </c>
      <c r="D5" s="122">
        <v>595734.14</v>
      </c>
      <c r="E5" s="48">
        <f>104401+13602</f>
        <v>118003</v>
      </c>
      <c r="F5" s="112" t="s">
        <v>2061</v>
      </c>
      <c r="G5" s="112" t="s">
        <v>2062</v>
      </c>
      <c r="H5" s="113">
        <v>596221.15</v>
      </c>
      <c r="I5" s="114" t="e">
        <f>F5-A5</f>
        <v>#VALUE!</v>
      </c>
      <c r="J5" s="124" t="e">
        <f>H5-#REF!</f>
        <v>#REF!</v>
      </c>
      <c r="K5" s="124">
        <v>75943</v>
      </c>
      <c r="L5" s="112" t="s">
        <v>2061</v>
      </c>
      <c r="M5" s="112" t="s">
        <v>2062</v>
      </c>
      <c r="N5" s="113">
        <v>643048.95</v>
      </c>
      <c r="O5" s="114" t="e">
        <f>L5-A5</f>
        <v>#VALUE!</v>
      </c>
      <c r="P5" s="124" t="e">
        <f>N5-#REF!</f>
        <v>#REF!</v>
      </c>
      <c r="R5" s="48">
        <v>717759</v>
      </c>
      <c r="T5" s="129" t="s">
        <v>2061</v>
      </c>
      <c r="U5" s="129" t="s">
        <v>2062</v>
      </c>
      <c r="V5" s="130">
        <v>659380.53</v>
      </c>
      <c r="W5" s="48" t="e">
        <f>#REF!-V5</f>
        <v>#REF!</v>
      </c>
      <c r="X5" s="48" t="e">
        <f>T5-A5</f>
        <v>#VALUE!</v>
      </c>
    </row>
    <row r="6" ht="39.75" customHeight="1" spans="1:22">
      <c r="A6" s="120" t="s">
        <v>2497</v>
      </c>
      <c r="B6" s="121"/>
      <c r="C6" s="55"/>
      <c r="D6" s="122"/>
      <c r="J6" s="124"/>
      <c r="K6" s="124"/>
      <c r="L6" s="112"/>
      <c r="M6" s="112"/>
      <c r="N6" s="113"/>
      <c r="O6" s="114"/>
      <c r="P6" s="124"/>
      <c r="T6" s="129"/>
      <c r="U6" s="129"/>
      <c r="V6" s="130"/>
    </row>
    <row r="7" ht="39.75" customHeight="1" spans="1:22">
      <c r="A7" s="120" t="s">
        <v>2498</v>
      </c>
      <c r="B7" s="121"/>
      <c r="C7" s="55"/>
      <c r="D7" s="122"/>
      <c r="J7" s="124"/>
      <c r="K7" s="124"/>
      <c r="L7" s="112"/>
      <c r="M7" s="112"/>
      <c r="N7" s="113"/>
      <c r="O7" s="114"/>
      <c r="P7" s="124"/>
      <c r="T7" s="129"/>
      <c r="U7" s="129"/>
      <c r="V7" s="130"/>
    </row>
    <row r="8" ht="39.75" customHeight="1" spans="1:22">
      <c r="A8" s="120" t="s">
        <v>2499</v>
      </c>
      <c r="B8" s="121"/>
      <c r="C8" s="55"/>
      <c r="D8" s="122"/>
      <c r="J8" s="124"/>
      <c r="K8" s="124"/>
      <c r="L8" s="112"/>
      <c r="M8" s="112"/>
      <c r="N8" s="113"/>
      <c r="O8" s="114"/>
      <c r="P8" s="124"/>
      <c r="T8" s="129"/>
      <c r="U8" s="129"/>
      <c r="V8" s="130"/>
    </row>
    <row r="9" ht="39.75" customHeight="1" spans="1:22">
      <c r="A9" s="120" t="s">
        <v>2500</v>
      </c>
      <c r="B9" s="121"/>
      <c r="C9" s="55"/>
      <c r="D9" s="122"/>
      <c r="J9" s="124"/>
      <c r="K9" s="124"/>
      <c r="L9" s="112"/>
      <c r="M9" s="112"/>
      <c r="N9" s="113"/>
      <c r="O9" s="114"/>
      <c r="P9" s="124"/>
      <c r="T9" s="129"/>
      <c r="U9" s="129"/>
      <c r="V9" s="130"/>
    </row>
    <row r="10" ht="39.75" customHeight="1" spans="1:22">
      <c r="A10" s="120" t="s">
        <v>2466</v>
      </c>
      <c r="B10" s="121"/>
      <c r="C10" s="55"/>
      <c r="D10" s="122"/>
      <c r="J10" s="124"/>
      <c r="K10" s="124"/>
      <c r="L10" s="112"/>
      <c r="M10" s="112"/>
      <c r="N10" s="113"/>
      <c r="O10" s="114"/>
      <c r="P10" s="124"/>
      <c r="T10" s="129"/>
      <c r="U10" s="129"/>
      <c r="V10" s="130"/>
    </row>
    <row r="11" ht="39.75" customHeight="1" spans="1:22">
      <c r="A11" s="120" t="s">
        <v>2501</v>
      </c>
      <c r="B11" s="123"/>
      <c r="C11" s="55"/>
      <c r="D11" s="124"/>
      <c r="J11" s="124"/>
      <c r="K11" s="124"/>
      <c r="L11" s="112"/>
      <c r="M11" s="112"/>
      <c r="N11" s="113"/>
      <c r="O11" s="114"/>
      <c r="P11" s="124"/>
      <c r="T11" s="129"/>
      <c r="U11" s="129"/>
      <c r="V11" s="130"/>
    </row>
    <row r="12" ht="39.75" customHeight="1" spans="1:23">
      <c r="A12" s="52" t="s">
        <v>2063</v>
      </c>
      <c r="B12" s="121"/>
      <c r="F12" s="125" t="str">
        <f t="shared" ref="F12:H12" si="0">""</f>
        <v/>
      </c>
      <c r="G12" s="125" t="str">
        <f>""</f>
        <v/>
      </c>
      <c r="H12" s="125" t="str">
        <f>""</f>
        <v/>
      </c>
      <c r="L12" s="125" t="str">
        <f t="shared" ref="L12:N12" si="1">""</f>
        <v/>
      </c>
      <c r="M12" s="128" t="str">
        <f>""</f>
        <v/>
      </c>
      <c r="N12" s="125" t="str">
        <f>""</f>
        <v/>
      </c>
      <c r="V12" s="131" t="e">
        <f>V13+#REF!+#REF!+#REF!+#REF!+#REF!+#REF!+#REF!+#REF!+#REF!+#REF!+#REF!+#REF!+#REF!+#REF!+#REF!+#REF!+#REF!+#REF!+#REF!+#REF!</f>
        <v>#REF!</v>
      </c>
      <c r="W12" s="131" t="e">
        <f>W13+#REF!+#REF!+#REF!+#REF!+#REF!+#REF!+#REF!+#REF!+#REF!+#REF!+#REF!+#REF!+#REF!+#REF!+#REF!+#REF!+#REF!+#REF!+#REF!+#REF!</f>
        <v>#REF!</v>
      </c>
    </row>
    <row r="13" ht="19.5" customHeight="1" spans="16:24">
      <c r="P13" s="124"/>
      <c r="T13" s="129" t="s">
        <v>2064</v>
      </c>
      <c r="U13" s="129" t="s">
        <v>2065</v>
      </c>
      <c r="V13" s="130">
        <v>19998</v>
      </c>
      <c r="W13" s="48" t="e">
        <f>#REF!-V13</f>
        <v>#REF!</v>
      </c>
      <c r="X13" s="48">
        <f>T13-A13</f>
        <v>232</v>
      </c>
    </row>
    <row r="14" ht="19.5" customHeight="1" spans="16:24">
      <c r="P14" s="124"/>
      <c r="T14" s="129" t="s">
        <v>2066</v>
      </c>
      <c r="U14" s="129" t="s">
        <v>2067</v>
      </c>
      <c r="V14" s="130">
        <v>19998</v>
      </c>
      <c r="W14" s="48" t="e">
        <f>#REF!-V14</f>
        <v>#REF!</v>
      </c>
      <c r="X14" s="48">
        <f>T14-A14</f>
        <v>23203</v>
      </c>
    </row>
    <row r="15" s="77" customFormat="1" ht="15.75" spans="1:2">
      <c r="A15" s="109" t="s">
        <v>2467</v>
      </c>
      <c r="B15" s="110"/>
    </row>
    <row r="16" ht="19.5" customHeight="1" spans="16:16">
      <c r="P16" s="124"/>
    </row>
    <row r="17" s="48" customFormat="1" ht="19.5" customHeight="1" spans="16:16">
      <c r="P17" s="124"/>
    </row>
    <row r="18" s="48" customFormat="1" ht="19.5" customHeight="1" spans="16:16">
      <c r="P18" s="124"/>
    </row>
    <row r="19" s="48" customFormat="1" ht="19.5" customHeight="1" spans="16:16">
      <c r="P19" s="124"/>
    </row>
    <row r="20" s="48" customFormat="1" ht="19.5" customHeight="1" spans="16:16">
      <c r="P20" s="124"/>
    </row>
    <row r="21" s="48" customFormat="1" ht="19.5" customHeight="1" spans="16:16">
      <c r="P21" s="124"/>
    </row>
    <row r="22" s="48" customFormat="1" ht="19.5" customHeight="1" spans="16:16">
      <c r="P22" s="124"/>
    </row>
    <row r="23" s="48" customFormat="1" ht="19.5" customHeight="1" spans="16:16">
      <c r="P23" s="124"/>
    </row>
    <row r="24" s="48" customFormat="1" ht="19.5" customHeight="1" spans="16:16">
      <c r="P24" s="124"/>
    </row>
    <row r="25" s="48" customFormat="1" ht="19.5" customHeight="1" spans="16:16">
      <c r="P25" s="124"/>
    </row>
    <row r="26" s="48" customFormat="1" ht="19.5" customHeight="1" spans="16:16">
      <c r="P26" s="124"/>
    </row>
    <row r="27" s="48" customFormat="1" ht="19.5" customHeight="1" spans="16:16">
      <c r="P27" s="124"/>
    </row>
    <row r="28" s="48" customFormat="1" ht="19.5" customHeight="1" spans="16:16">
      <c r="P28" s="124"/>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
  <sheetViews>
    <sheetView workbookViewId="0">
      <selection activeCell="D6" sqref="D6"/>
    </sheetView>
  </sheetViews>
  <sheetFormatPr defaultColWidth="0" defaultRowHeight="15.75" outlineLevelCol="4"/>
  <cols>
    <col min="1" max="2" width="37.6666666666667" style="93" customWidth="1"/>
    <col min="3" max="3" width="8" style="93" customWidth="1"/>
    <col min="4" max="4" width="7.88333333333333" style="93" customWidth="1"/>
    <col min="5" max="5" width="8.44166666666667" style="93" hidden="1" customWidth="1"/>
    <col min="6" max="6" width="7.88333333333333" style="93" hidden="1" customWidth="1"/>
    <col min="7" max="254" width="7.88333333333333" style="93" customWidth="1"/>
    <col min="255" max="255" width="35.775" style="93" customWidth="1"/>
    <col min="256" max="16384" width="0" style="93" hidden="1"/>
  </cols>
  <sheetData>
    <row r="1" ht="27" customHeight="1" spans="1:2">
      <c r="A1" s="94" t="s">
        <v>2502</v>
      </c>
      <c r="B1" s="95"/>
    </row>
    <row r="2" ht="39.9" customHeight="1" spans="1:2">
      <c r="A2" s="96" t="s">
        <v>2503</v>
      </c>
      <c r="B2" s="97"/>
    </row>
    <row r="3" s="89" customFormat="1" ht="18.75" customHeight="1" spans="1:2">
      <c r="A3" s="98"/>
      <c r="B3" s="99" t="s">
        <v>2052</v>
      </c>
    </row>
    <row r="4" s="90" customFormat="1" ht="53.25" customHeight="1" spans="1:3">
      <c r="A4" s="100" t="s">
        <v>2072</v>
      </c>
      <c r="B4" s="101" t="s">
        <v>2463</v>
      </c>
      <c r="C4" s="102"/>
    </row>
    <row r="5" s="91" customFormat="1" ht="53.25" customHeight="1" spans="1:3">
      <c r="A5" s="103"/>
      <c r="B5" s="103"/>
      <c r="C5" s="104"/>
    </row>
    <row r="6" s="89" customFormat="1" ht="53.25" customHeight="1" spans="1:5">
      <c r="A6" s="103"/>
      <c r="B6" s="103"/>
      <c r="C6" s="105"/>
      <c r="E6" s="89">
        <v>988753</v>
      </c>
    </row>
    <row r="7" s="89" customFormat="1" ht="53.25" customHeight="1" spans="1:5">
      <c r="A7" s="103"/>
      <c r="B7" s="103"/>
      <c r="C7" s="105"/>
      <c r="E7" s="89">
        <v>822672</v>
      </c>
    </row>
    <row r="8" s="92" customFormat="1" ht="53.25" customHeight="1" spans="1:3">
      <c r="A8" s="106" t="s">
        <v>2063</v>
      </c>
      <c r="B8" s="107"/>
      <c r="C8" s="108"/>
    </row>
    <row r="11" s="77" customFormat="1" spans="1:2">
      <c r="A11" s="109" t="s">
        <v>2467</v>
      </c>
      <c r="B11" s="110"/>
    </row>
  </sheetData>
  <printOptions horizontalCentered="1"/>
  <pageMargins left="0.707638888888889" right="0.707638888888889" top="0.747916666666667" bottom="0.747916666666667" header="0.313888888888889" footer="0.313888888888889"/>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3"/>
  </sheetPr>
  <dimension ref="A1:C25"/>
  <sheetViews>
    <sheetView workbookViewId="0">
      <selection activeCell="C26" sqref="C26"/>
    </sheetView>
  </sheetViews>
  <sheetFormatPr defaultColWidth="9" defaultRowHeight="15.75" outlineLevelCol="2"/>
  <cols>
    <col min="1" max="1" width="17.1083333333333" style="77" customWidth="1"/>
    <col min="2" max="2" width="44" style="77" customWidth="1"/>
    <col min="3" max="3" width="17.2166666666667" style="78" customWidth="1"/>
    <col min="4" max="16384" width="9" style="77"/>
  </cols>
  <sheetData>
    <row r="1" ht="22.5" customHeight="1" spans="1:1">
      <c r="A1" s="74" t="s">
        <v>2504</v>
      </c>
    </row>
    <row r="2" ht="24.75" customHeight="1" spans="1:3">
      <c r="A2" s="79" t="s">
        <v>2505</v>
      </c>
      <c r="B2" s="80"/>
      <c r="C2" s="80"/>
    </row>
    <row r="3" s="74" customFormat="1" ht="24" customHeight="1" spans="3:3">
      <c r="C3" s="81" t="s">
        <v>1881</v>
      </c>
    </row>
    <row r="4" s="75" customFormat="1" ht="33" customHeight="1" spans="1:3">
      <c r="A4" s="82" t="s">
        <v>1882</v>
      </c>
      <c r="B4" s="82" t="s">
        <v>1883</v>
      </c>
      <c r="C4" s="83" t="s">
        <v>1884</v>
      </c>
    </row>
    <row r="5" s="75" customFormat="1" ht="24.75" customHeight="1" spans="1:3">
      <c r="A5" s="82">
        <v>102</v>
      </c>
      <c r="B5" s="82" t="s">
        <v>2506</v>
      </c>
      <c r="C5" s="83">
        <f>C6+C10+C14+C17+C21</f>
        <v>111659</v>
      </c>
    </row>
    <row r="6" s="76" customFormat="1" ht="24.75" customHeight="1" spans="1:3">
      <c r="A6" s="84">
        <v>10201</v>
      </c>
      <c r="B6" s="84" t="s">
        <v>2507</v>
      </c>
      <c r="C6" s="83">
        <f>SUM(C7:C9)</f>
        <v>45327</v>
      </c>
    </row>
    <row r="7" s="76" customFormat="1" ht="24.75" customHeight="1" spans="1:3">
      <c r="A7" s="85" t="s">
        <v>2508</v>
      </c>
      <c r="B7" s="85" t="s">
        <v>2509</v>
      </c>
      <c r="C7" s="86">
        <v>41199</v>
      </c>
    </row>
    <row r="8" s="76" customFormat="1" ht="24.75" customHeight="1" spans="1:3">
      <c r="A8" s="85" t="s">
        <v>2510</v>
      </c>
      <c r="B8" s="85" t="s">
        <v>2511</v>
      </c>
      <c r="C8" s="86">
        <v>862</v>
      </c>
    </row>
    <row r="9" s="76" customFormat="1" ht="24.75" customHeight="1" spans="1:3">
      <c r="A9" s="85" t="s">
        <v>2512</v>
      </c>
      <c r="B9" s="87" t="s">
        <v>2513</v>
      </c>
      <c r="C9" s="86">
        <v>3266</v>
      </c>
    </row>
    <row r="10" s="75" customFormat="1" ht="24.75" customHeight="1" spans="1:3">
      <c r="A10" s="84" t="s">
        <v>2514</v>
      </c>
      <c r="B10" s="88" t="s">
        <v>2515</v>
      </c>
      <c r="C10" s="83">
        <f>SUM(C11:C13)</f>
        <v>22709</v>
      </c>
    </row>
    <row r="11" s="75" customFormat="1" ht="24.75" customHeight="1" spans="1:3">
      <c r="A11" s="85" t="s">
        <v>2516</v>
      </c>
      <c r="B11" s="87" t="s">
        <v>2517</v>
      </c>
      <c r="C11" s="86">
        <v>21615</v>
      </c>
    </row>
    <row r="12" s="75" customFormat="1" ht="24.75" customHeight="1" spans="1:3">
      <c r="A12" s="85" t="s">
        <v>2518</v>
      </c>
      <c r="B12" s="87" t="s">
        <v>2519</v>
      </c>
      <c r="C12" s="86">
        <v>1089</v>
      </c>
    </row>
    <row r="13" s="75" customFormat="1" ht="24.75" customHeight="1" spans="1:3">
      <c r="A13" s="85" t="s">
        <v>2520</v>
      </c>
      <c r="B13" s="87" t="s">
        <v>2521</v>
      </c>
      <c r="C13" s="86">
        <v>5</v>
      </c>
    </row>
    <row r="14" s="75" customFormat="1" ht="24.75" customHeight="1" spans="1:3">
      <c r="A14" s="84" t="s">
        <v>2522</v>
      </c>
      <c r="B14" s="88" t="s">
        <v>2523</v>
      </c>
      <c r="C14" s="83">
        <f>SUM(C15:C16)</f>
        <v>875</v>
      </c>
    </row>
    <row r="15" s="75" customFormat="1" ht="24.75" customHeight="1" spans="1:3">
      <c r="A15" s="85" t="s">
        <v>2524</v>
      </c>
      <c r="B15" s="87" t="s">
        <v>2525</v>
      </c>
      <c r="C15" s="86">
        <v>875</v>
      </c>
    </row>
    <row r="16" s="75" customFormat="1" ht="24.75" customHeight="1" spans="1:3">
      <c r="A16" s="85" t="s">
        <v>2526</v>
      </c>
      <c r="B16" s="87" t="s">
        <v>2523</v>
      </c>
      <c r="C16" s="86"/>
    </row>
    <row r="17" s="75" customFormat="1" ht="24.75" customHeight="1" spans="1:3">
      <c r="A17" s="84" t="s">
        <v>2527</v>
      </c>
      <c r="B17" s="88" t="s">
        <v>2528</v>
      </c>
      <c r="C17" s="83">
        <f>SUM(C18:C20)</f>
        <v>27465</v>
      </c>
    </row>
    <row r="18" s="75" customFormat="1" ht="24.75" customHeight="1" spans="1:3">
      <c r="A18" s="85" t="s">
        <v>2529</v>
      </c>
      <c r="B18" s="87" t="s">
        <v>2530</v>
      </c>
      <c r="C18" s="86">
        <v>7732</v>
      </c>
    </row>
    <row r="19" s="75" customFormat="1" ht="24.75" customHeight="1" spans="1:3">
      <c r="A19" s="85" t="s">
        <v>2531</v>
      </c>
      <c r="B19" s="87" t="s">
        <v>2532</v>
      </c>
      <c r="C19" s="86">
        <v>19397</v>
      </c>
    </row>
    <row r="20" s="75" customFormat="1" ht="24.75" customHeight="1" spans="1:3">
      <c r="A20" s="85" t="s">
        <v>2533</v>
      </c>
      <c r="B20" s="87" t="s">
        <v>2534</v>
      </c>
      <c r="C20" s="86">
        <v>336</v>
      </c>
    </row>
    <row r="21" s="75" customFormat="1" ht="24.75" customHeight="1" spans="1:3">
      <c r="A21" s="84" t="s">
        <v>2535</v>
      </c>
      <c r="B21" s="88" t="s">
        <v>2536</v>
      </c>
      <c r="C21" s="83">
        <f>SUM(C22:C25)</f>
        <v>15283</v>
      </c>
    </row>
    <row r="22" s="75" customFormat="1" ht="24.75" customHeight="1" spans="1:3">
      <c r="A22" s="85" t="s">
        <v>2537</v>
      </c>
      <c r="B22" s="87" t="s">
        <v>2538</v>
      </c>
      <c r="C22" s="86">
        <v>2407</v>
      </c>
    </row>
    <row r="23" s="75" customFormat="1" ht="24.75" customHeight="1" spans="1:3">
      <c r="A23" s="85" t="s">
        <v>2539</v>
      </c>
      <c r="B23" s="87" t="s">
        <v>2540</v>
      </c>
      <c r="C23" s="86">
        <v>11342</v>
      </c>
    </row>
    <row r="24" s="75" customFormat="1" ht="24.75" customHeight="1" spans="1:3">
      <c r="A24" s="85" t="s">
        <v>2541</v>
      </c>
      <c r="B24" s="87" t="s">
        <v>2542</v>
      </c>
      <c r="C24" s="86">
        <v>352</v>
      </c>
    </row>
    <row r="25" s="75" customFormat="1" ht="24.75" customHeight="1" spans="1:3">
      <c r="A25" s="85" t="s">
        <v>2543</v>
      </c>
      <c r="B25" s="87" t="s">
        <v>2544</v>
      </c>
      <c r="C25" s="86">
        <v>1182</v>
      </c>
    </row>
  </sheetData>
  <mergeCells count="1">
    <mergeCell ref="A2:C2"/>
  </mergeCells>
  <printOptions horizontalCentered="1"/>
  <pageMargins left="0.919444444444445" right="0.747916666666667" top="0.984027777777778" bottom="0.984027777777778" header="0.511805555555556" footer="0.511805555555556"/>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3"/>
  </sheetPr>
  <dimension ref="A1:D39"/>
  <sheetViews>
    <sheetView topLeftCell="A11" workbookViewId="0">
      <selection activeCell="G24" sqref="G24"/>
    </sheetView>
  </sheetViews>
  <sheetFormatPr defaultColWidth="7" defaultRowHeight="15" outlineLevelCol="3"/>
  <cols>
    <col min="1" max="1" width="15.6666666666667" style="46" customWidth="1"/>
    <col min="2" max="2" width="46.6666666666667" style="43" customWidth="1"/>
    <col min="3" max="3" width="15" style="47" customWidth="1"/>
    <col min="4" max="4" width="8.10833333333333" style="43" customWidth="1"/>
    <col min="5" max="16384" width="7" style="48"/>
  </cols>
  <sheetData>
    <row r="1" ht="21.75" customHeight="1" spans="1:1">
      <c r="A1" s="8" t="s">
        <v>2545</v>
      </c>
    </row>
    <row r="2" ht="22.5" spans="1:3">
      <c r="A2" s="49" t="s">
        <v>2546</v>
      </c>
      <c r="B2" s="50"/>
      <c r="C2" s="51"/>
    </row>
    <row r="3" s="43" customFormat="1" ht="21" customHeight="1" spans="1:3">
      <c r="A3" s="46"/>
      <c r="C3" s="47" t="s">
        <v>1881</v>
      </c>
    </row>
    <row r="4" s="43" customFormat="1" ht="27" customHeight="1" spans="1:3">
      <c r="A4" s="52" t="s">
        <v>1882</v>
      </c>
      <c r="B4" s="53" t="s">
        <v>1883</v>
      </c>
      <c r="C4" s="54" t="s">
        <v>1884</v>
      </c>
    </row>
    <row r="5" s="43" customFormat="1" ht="26.25" customHeight="1" spans="1:4">
      <c r="A5" s="52" t="s">
        <v>2547</v>
      </c>
      <c r="B5" s="53" t="s">
        <v>2548</v>
      </c>
      <c r="C5" s="54">
        <f>C6+C9+C12+C14+C17</f>
        <v>160616</v>
      </c>
      <c r="D5" s="55"/>
    </row>
    <row r="6" s="44" customFormat="1" ht="26.25" customHeight="1" spans="1:4">
      <c r="A6" s="56" t="s">
        <v>2549</v>
      </c>
      <c r="B6" s="57" t="s">
        <v>2550</v>
      </c>
      <c r="C6" s="54">
        <f>SUM(C7:C8)</f>
        <v>117419</v>
      </c>
      <c r="D6" s="58"/>
    </row>
    <row r="7" s="45" customFormat="1" ht="26.25" customHeight="1" spans="1:4">
      <c r="A7" s="59" t="s">
        <v>2551</v>
      </c>
      <c r="B7" s="60" t="s">
        <v>2552</v>
      </c>
      <c r="C7" s="61">
        <v>23930</v>
      </c>
      <c r="D7" s="62"/>
    </row>
    <row r="8" s="45" customFormat="1" ht="26.25" customHeight="1" spans="1:4">
      <c r="A8" s="59" t="s">
        <v>2553</v>
      </c>
      <c r="B8" s="63" t="s">
        <v>2554</v>
      </c>
      <c r="C8" s="61">
        <v>93489</v>
      </c>
      <c r="D8" s="62"/>
    </row>
    <row r="9" s="43" customFormat="1" ht="26.25" customHeight="1" spans="1:4">
      <c r="A9" s="56" t="s">
        <v>2555</v>
      </c>
      <c r="B9" s="56" t="s">
        <v>2556</v>
      </c>
      <c r="C9" s="54">
        <f>SUM(C10:C11)</f>
        <v>13498</v>
      </c>
      <c r="D9" s="55"/>
    </row>
    <row r="10" s="43" customFormat="1" ht="26.25" customHeight="1" spans="1:4">
      <c r="A10" s="59" t="s">
        <v>2557</v>
      </c>
      <c r="B10" s="64" t="s">
        <v>2558</v>
      </c>
      <c r="C10" s="61">
        <v>13093</v>
      </c>
      <c r="D10" s="55"/>
    </row>
    <row r="11" s="43" customFormat="1" ht="26.25" customHeight="1" spans="1:4">
      <c r="A11" s="59" t="s">
        <v>2559</v>
      </c>
      <c r="B11" s="64" t="s">
        <v>2560</v>
      </c>
      <c r="C11" s="61">
        <v>405</v>
      </c>
      <c r="D11" s="55"/>
    </row>
    <row r="12" s="43" customFormat="1" ht="26.25" customHeight="1" spans="1:4">
      <c r="A12" s="56" t="s">
        <v>2561</v>
      </c>
      <c r="B12" s="65" t="s">
        <v>2562</v>
      </c>
      <c r="C12" s="54">
        <f>C13</f>
        <v>882</v>
      </c>
      <c r="D12" s="55"/>
    </row>
    <row r="13" s="43" customFormat="1" ht="26.25" customHeight="1" spans="1:4">
      <c r="A13" s="59" t="s">
        <v>2563</v>
      </c>
      <c r="B13" s="64" t="s">
        <v>2564</v>
      </c>
      <c r="C13" s="61">
        <v>882</v>
      </c>
      <c r="D13" s="55"/>
    </row>
    <row r="14" s="43" customFormat="1" ht="26.25" customHeight="1" spans="1:4">
      <c r="A14" s="56" t="s">
        <v>2565</v>
      </c>
      <c r="B14" s="65" t="s">
        <v>2566</v>
      </c>
      <c r="C14" s="54">
        <f>SUM(C15:C16)</f>
        <v>17727</v>
      </c>
      <c r="D14" s="55"/>
    </row>
    <row r="15" s="43" customFormat="1" ht="26.25" customHeight="1" spans="1:4">
      <c r="A15" s="66" t="s">
        <v>2567</v>
      </c>
      <c r="B15" s="67" t="s">
        <v>2568</v>
      </c>
      <c r="C15" s="61">
        <v>15002</v>
      </c>
      <c r="D15" s="55"/>
    </row>
    <row r="16" s="43" customFormat="1" ht="26.25" customHeight="1" spans="1:4">
      <c r="A16" s="59" t="s">
        <v>2569</v>
      </c>
      <c r="B16" s="64" t="s">
        <v>2570</v>
      </c>
      <c r="C16" s="61">
        <v>2725</v>
      </c>
      <c r="D16" s="55"/>
    </row>
    <row r="17" s="43" customFormat="1" ht="26.25" customHeight="1" spans="1:4">
      <c r="A17" s="56" t="s">
        <v>2571</v>
      </c>
      <c r="B17" s="65" t="s">
        <v>2572</v>
      </c>
      <c r="C17" s="54">
        <f>SUM(C18:C19)</f>
        <v>11090</v>
      </c>
      <c r="D17" s="55"/>
    </row>
    <row r="18" s="43" customFormat="1" ht="26.25" customHeight="1" spans="1:4">
      <c r="A18" s="59" t="s">
        <v>2573</v>
      </c>
      <c r="B18" s="64" t="s">
        <v>2572</v>
      </c>
      <c r="C18" s="61">
        <v>11080</v>
      </c>
      <c r="D18" s="55"/>
    </row>
    <row r="19" s="43" customFormat="1" ht="26.25" customHeight="1" spans="1:4">
      <c r="A19" s="59" t="s">
        <v>2574</v>
      </c>
      <c r="B19" s="64" t="s">
        <v>2575</v>
      </c>
      <c r="C19" s="61">
        <v>10</v>
      </c>
      <c r="D19" s="55"/>
    </row>
    <row r="20" s="43" customFormat="1" ht="26.25" customHeight="1" spans="1:4">
      <c r="A20" s="68" t="s">
        <v>2576</v>
      </c>
      <c r="B20" s="69" t="s">
        <v>2577</v>
      </c>
      <c r="C20" s="61">
        <f>C21</f>
        <v>-94217</v>
      </c>
      <c r="D20" s="55"/>
    </row>
    <row r="21" s="43" customFormat="1" ht="26.25" customHeight="1" spans="1:4">
      <c r="A21" s="68" t="s">
        <v>2578</v>
      </c>
      <c r="B21" s="70" t="s">
        <v>2579</v>
      </c>
      <c r="C21" s="61">
        <f>C22</f>
        <v>-94217</v>
      </c>
      <c r="D21" s="55"/>
    </row>
    <row r="22" s="43" customFormat="1" ht="26.25" customHeight="1" spans="1:4">
      <c r="A22" s="71" t="s">
        <v>2580</v>
      </c>
      <c r="B22" s="70" t="s">
        <v>2581</v>
      </c>
      <c r="C22" s="61">
        <v>-94217</v>
      </c>
      <c r="D22" s="55"/>
    </row>
    <row r="23" s="43" customFormat="1" ht="26.25" customHeight="1" spans="1:3">
      <c r="A23" s="72" t="s">
        <v>2063</v>
      </c>
      <c r="B23" s="73"/>
      <c r="C23" s="54">
        <f>C5+C20</f>
        <v>66399</v>
      </c>
    </row>
    <row r="24" ht="19.5" customHeight="1"/>
    <row r="25" ht="19.5" customHeight="1"/>
    <row r="26" ht="19.5" customHeight="1"/>
    <row r="27" ht="19.5" customHeight="1"/>
    <row r="28" ht="19.5" customHeight="1"/>
    <row r="29" ht="19.5" customHeight="1"/>
    <row r="30" ht="19.5" customHeight="1"/>
    <row r="31" ht="19.5" customHeight="1"/>
    <row r="32" ht="19.5" customHeight="1"/>
    <row r="33" ht="19.5" customHeight="1"/>
    <row r="34" ht="19.5" customHeight="1"/>
    <row r="35" ht="19.5" customHeight="1"/>
    <row r="36" ht="19.5" customHeight="1"/>
    <row r="37" ht="19.5" customHeight="1"/>
    <row r="38" ht="19.5" customHeight="1"/>
    <row r="39" ht="19.5" customHeight="1"/>
  </sheetData>
  <mergeCells count="2">
    <mergeCell ref="A2:C2"/>
    <mergeCell ref="A23:B23"/>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92"/>
  <sheetViews>
    <sheetView showZeros="0" topLeftCell="A79" workbookViewId="0">
      <selection activeCell="C8" sqref="C8"/>
    </sheetView>
  </sheetViews>
  <sheetFormatPr defaultColWidth="7" defaultRowHeight="15" outlineLevelCol="3"/>
  <cols>
    <col min="1" max="1" width="47.1083333333333" style="5" customWidth="1"/>
    <col min="2" max="2" width="17.4416666666667" style="25" customWidth="1"/>
    <col min="3" max="3" width="42.775" style="1" customWidth="1"/>
    <col min="4" max="4" width="15.4416666666667" style="26" customWidth="1"/>
    <col min="5" max="5" width="8.10833333333333" style="7" customWidth="1"/>
    <col min="6" max="6" width="6.44166666666667" style="7" customWidth="1"/>
    <col min="7" max="8" width="7" style="7" customWidth="1"/>
    <col min="9" max="9" width="10.6666666666667" style="7" customWidth="1"/>
    <col min="10" max="10" width="10.4416666666667" style="7" customWidth="1"/>
    <col min="11" max="11" width="7" style="7" customWidth="1"/>
    <col min="12" max="16384" width="7" style="7"/>
  </cols>
  <sheetData>
    <row r="1" ht="29.25" customHeight="1" spans="1:1">
      <c r="A1" s="8" t="s">
        <v>761</v>
      </c>
    </row>
    <row r="2" customFormat="1" ht="34.2" customHeight="1" spans="1:4">
      <c r="A2" s="27" t="s">
        <v>2582</v>
      </c>
      <c r="B2" s="27"/>
      <c r="C2" s="27"/>
      <c r="D2" s="27"/>
    </row>
    <row r="3" s="24" customFormat="1" ht="16.95" customHeight="1" spans="1:4">
      <c r="A3" s="28" t="s">
        <v>763</v>
      </c>
      <c r="B3" s="28"/>
      <c r="C3" s="28"/>
      <c r="D3" s="28"/>
    </row>
    <row r="4" s="24" customFormat="1" ht="16.95" customHeight="1" spans="1:4">
      <c r="A4" s="12" t="s">
        <v>764</v>
      </c>
      <c r="B4" s="13" t="s">
        <v>765</v>
      </c>
      <c r="C4" s="13" t="s">
        <v>764</v>
      </c>
      <c r="D4" s="13" t="s">
        <v>765</v>
      </c>
    </row>
    <row r="5" s="24" customFormat="1" ht="16.95" customHeight="1" spans="1:4">
      <c r="A5" s="29" t="s">
        <v>6</v>
      </c>
      <c r="B5" s="30">
        <v>172400</v>
      </c>
      <c r="C5" s="31" t="s">
        <v>793</v>
      </c>
      <c r="D5" s="30">
        <v>323892</v>
      </c>
    </row>
    <row r="6" s="24" customFormat="1" ht="16.95" customHeight="1" spans="1:4">
      <c r="A6" s="32" t="s">
        <v>2583</v>
      </c>
      <c r="B6" s="33">
        <f>SUM(B7,B14,B35)</f>
        <v>142915</v>
      </c>
      <c r="C6" s="34" t="s">
        <v>2584</v>
      </c>
      <c r="D6" s="33">
        <f>SUM(D7,D14,D35)</f>
        <v>0</v>
      </c>
    </row>
    <row r="7" s="24" customFormat="1" ht="16.95" customHeight="1" spans="1:4">
      <c r="A7" s="32" t="s">
        <v>2585</v>
      </c>
      <c r="B7" s="33">
        <f>SUM(B8:B13)</f>
        <v>18009</v>
      </c>
      <c r="C7" s="34" t="s">
        <v>2586</v>
      </c>
      <c r="D7" s="33">
        <f>SUM(D8:D13)</f>
        <v>0</v>
      </c>
    </row>
    <row r="8" s="24" customFormat="1" ht="16.95" customHeight="1" spans="1:4">
      <c r="A8" s="35" t="s">
        <v>2587</v>
      </c>
      <c r="B8" s="36">
        <v>1227</v>
      </c>
      <c r="C8" s="37" t="s">
        <v>2588</v>
      </c>
      <c r="D8" s="36">
        <v>0</v>
      </c>
    </row>
    <row r="9" s="24" customFormat="1" ht="16.95" customHeight="1" spans="1:4">
      <c r="A9" s="35" t="s">
        <v>2589</v>
      </c>
      <c r="B9" s="36">
        <v>1719</v>
      </c>
      <c r="C9" s="37" t="s">
        <v>2590</v>
      </c>
      <c r="D9" s="36">
        <v>0</v>
      </c>
    </row>
    <row r="10" s="24" customFormat="1" ht="16.95" customHeight="1" spans="1:4">
      <c r="A10" s="35" t="s">
        <v>2591</v>
      </c>
      <c r="B10" s="36">
        <v>4844</v>
      </c>
      <c r="C10" s="37" t="s">
        <v>2592</v>
      </c>
      <c r="D10" s="36">
        <v>0</v>
      </c>
    </row>
    <row r="11" s="24" customFormat="1" ht="16.95" customHeight="1" spans="1:4">
      <c r="A11" s="35" t="s">
        <v>2593</v>
      </c>
      <c r="B11" s="36">
        <v>255</v>
      </c>
      <c r="C11" s="37" t="s">
        <v>2594</v>
      </c>
      <c r="D11" s="36">
        <v>0</v>
      </c>
    </row>
    <row r="12" s="24" customFormat="1" ht="16.95" customHeight="1" spans="1:4">
      <c r="A12" s="35" t="s">
        <v>2595</v>
      </c>
      <c r="B12" s="36">
        <v>9964</v>
      </c>
      <c r="C12" s="37" t="s">
        <v>2596</v>
      </c>
      <c r="D12" s="36">
        <v>0</v>
      </c>
    </row>
    <row r="13" s="24" customFormat="1" ht="16.95" customHeight="1" spans="1:4">
      <c r="A13" s="35" t="s">
        <v>2597</v>
      </c>
      <c r="B13" s="36">
        <v>0</v>
      </c>
      <c r="C13" s="37" t="s">
        <v>2598</v>
      </c>
      <c r="D13" s="36">
        <v>0</v>
      </c>
    </row>
    <row r="14" s="24" customFormat="1" ht="16.95" customHeight="1" spans="1:4">
      <c r="A14" s="32" t="s">
        <v>2599</v>
      </c>
      <c r="B14" s="33">
        <f>SUM(B15:B34)</f>
        <v>74607</v>
      </c>
      <c r="C14" s="34" t="s">
        <v>2600</v>
      </c>
      <c r="D14" s="33">
        <f>SUM(D15:D34)</f>
        <v>0</v>
      </c>
    </row>
    <row r="15" s="24" customFormat="1" ht="16.95" customHeight="1" spans="1:4">
      <c r="A15" s="35" t="s">
        <v>2601</v>
      </c>
      <c r="B15" s="36">
        <v>1039</v>
      </c>
      <c r="C15" s="37" t="s">
        <v>2602</v>
      </c>
      <c r="D15" s="36">
        <v>0</v>
      </c>
    </row>
    <row r="16" s="24" customFormat="1" ht="16.95" customHeight="1" spans="1:4">
      <c r="A16" s="35" t="s">
        <v>2603</v>
      </c>
      <c r="B16" s="36">
        <v>20832</v>
      </c>
      <c r="C16" s="37" t="s">
        <v>2604</v>
      </c>
      <c r="D16" s="36">
        <v>0</v>
      </c>
    </row>
    <row r="17" s="24" customFormat="1" ht="16.95" customHeight="1" spans="1:4">
      <c r="A17" s="35" t="s">
        <v>2605</v>
      </c>
      <c r="B17" s="36">
        <v>6009</v>
      </c>
      <c r="C17" s="37" t="s">
        <v>2606</v>
      </c>
      <c r="D17" s="36">
        <v>0</v>
      </c>
    </row>
    <row r="18" s="24" customFormat="1" ht="16.95" customHeight="1" spans="1:4">
      <c r="A18" s="35" t="s">
        <v>2607</v>
      </c>
      <c r="B18" s="36">
        <v>4092</v>
      </c>
      <c r="C18" s="37" t="s">
        <v>2608</v>
      </c>
      <c r="D18" s="36">
        <v>0</v>
      </c>
    </row>
    <row r="19" s="24" customFormat="1" ht="16.95" customHeight="1" spans="1:4">
      <c r="A19" s="35" t="s">
        <v>2609</v>
      </c>
      <c r="B19" s="36">
        <v>0</v>
      </c>
      <c r="C19" s="37" t="s">
        <v>2610</v>
      </c>
      <c r="D19" s="36">
        <v>0</v>
      </c>
    </row>
    <row r="20" s="24" customFormat="1" ht="16.95" customHeight="1" spans="1:4">
      <c r="A20" s="35" t="s">
        <v>2611</v>
      </c>
      <c r="B20" s="36">
        <v>0</v>
      </c>
      <c r="C20" s="37" t="s">
        <v>2612</v>
      </c>
      <c r="D20" s="36">
        <v>0</v>
      </c>
    </row>
    <row r="21" s="24" customFormat="1" ht="16.95" customHeight="1" spans="1:4">
      <c r="A21" s="35" t="s">
        <v>2613</v>
      </c>
      <c r="B21" s="36">
        <v>1124</v>
      </c>
      <c r="C21" s="37" t="s">
        <v>2614</v>
      </c>
      <c r="D21" s="36">
        <v>0</v>
      </c>
    </row>
    <row r="22" s="24" customFormat="1" ht="16.95" customHeight="1" spans="1:4">
      <c r="A22" s="35" t="s">
        <v>2615</v>
      </c>
      <c r="B22" s="36">
        <v>899</v>
      </c>
      <c r="C22" s="37" t="s">
        <v>2616</v>
      </c>
      <c r="D22" s="36">
        <v>0</v>
      </c>
    </row>
    <row r="23" s="24" customFormat="1" ht="16.95" customHeight="1" spans="1:4">
      <c r="A23" s="35" t="s">
        <v>2617</v>
      </c>
      <c r="B23" s="36">
        <v>3681</v>
      </c>
      <c r="C23" s="37" t="s">
        <v>2618</v>
      </c>
      <c r="D23" s="36">
        <v>0</v>
      </c>
    </row>
    <row r="24" s="24" customFormat="1" ht="16.95" customHeight="1" spans="1:4">
      <c r="A24" s="35" t="s">
        <v>2619</v>
      </c>
      <c r="B24" s="36">
        <v>7837</v>
      </c>
      <c r="C24" s="37" t="s">
        <v>2620</v>
      </c>
      <c r="D24" s="36">
        <v>0</v>
      </c>
    </row>
    <row r="25" s="24" customFormat="1" ht="16.95" customHeight="1" spans="1:4">
      <c r="A25" s="35" t="s">
        <v>2621</v>
      </c>
      <c r="B25" s="36">
        <v>10882</v>
      </c>
      <c r="C25" s="37" t="s">
        <v>2622</v>
      </c>
      <c r="D25" s="36">
        <v>0</v>
      </c>
    </row>
    <row r="26" s="24" customFormat="1" ht="16.95" customHeight="1" spans="1:4">
      <c r="A26" s="35" t="s">
        <v>2623</v>
      </c>
      <c r="B26" s="36">
        <v>1628</v>
      </c>
      <c r="C26" s="37" t="s">
        <v>2624</v>
      </c>
      <c r="D26" s="36">
        <v>0</v>
      </c>
    </row>
    <row r="27" s="24" customFormat="1" ht="16.95" customHeight="1" spans="1:4">
      <c r="A27" s="35" t="s">
        <v>2625</v>
      </c>
      <c r="B27" s="36">
        <v>1918</v>
      </c>
      <c r="C27" s="37" t="s">
        <v>2626</v>
      </c>
      <c r="D27" s="36">
        <v>0</v>
      </c>
    </row>
    <row r="28" s="24" customFormat="1" ht="16.95" customHeight="1" spans="1:4">
      <c r="A28" s="35" t="s">
        <v>2627</v>
      </c>
      <c r="B28" s="36">
        <v>0</v>
      </c>
      <c r="C28" s="37" t="s">
        <v>2628</v>
      </c>
      <c r="D28" s="36">
        <v>0</v>
      </c>
    </row>
    <row r="29" s="24" customFormat="1" ht="16.95" customHeight="1" spans="1:4">
      <c r="A29" s="35" t="s">
        <v>2629</v>
      </c>
      <c r="B29" s="36">
        <v>13139</v>
      </c>
      <c r="C29" s="37" t="s">
        <v>2630</v>
      </c>
      <c r="D29" s="36">
        <v>0</v>
      </c>
    </row>
    <row r="30" s="24" customFormat="1" ht="16.95" customHeight="1" spans="1:4">
      <c r="A30" s="35" t="s">
        <v>2631</v>
      </c>
      <c r="B30" s="36">
        <v>0</v>
      </c>
      <c r="C30" s="37" t="s">
        <v>2632</v>
      </c>
      <c r="D30" s="36">
        <v>0</v>
      </c>
    </row>
    <row r="31" s="24" customFormat="1" ht="16.95" customHeight="1" spans="1:4">
      <c r="A31" s="35" t="s">
        <v>2633</v>
      </c>
      <c r="B31" s="36">
        <v>37</v>
      </c>
      <c r="C31" s="37" t="s">
        <v>2634</v>
      </c>
      <c r="D31" s="36">
        <v>0</v>
      </c>
    </row>
    <row r="32" s="24" customFormat="1" ht="17.25" customHeight="1" spans="1:4">
      <c r="A32" s="35" t="s">
        <v>2635</v>
      </c>
      <c r="B32" s="36">
        <v>0</v>
      </c>
      <c r="C32" s="37" t="s">
        <v>2636</v>
      </c>
      <c r="D32" s="36">
        <v>0</v>
      </c>
    </row>
    <row r="33" s="24" customFormat="1" ht="17.25" customHeight="1" spans="1:4">
      <c r="A33" s="35" t="s">
        <v>2637</v>
      </c>
      <c r="B33" s="36">
        <v>0</v>
      </c>
      <c r="C33" s="37" t="s">
        <v>2638</v>
      </c>
      <c r="D33" s="36">
        <v>0</v>
      </c>
    </row>
    <row r="34" s="24" customFormat="1" ht="17.25" customHeight="1" spans="1:4">
      <c r="A34" s="35" t="s">
        <v>2639</v>
      </c>
      <c r="B34" s="36">
        <v>1490</v>
      </c>
      <c r="C34" s="37" t="s">
        <v>2640</v>
      </c>
      <c r="D34" s="36">
        <v>0</v>
      </c>
    </row>
    <row r="35" s="24" customFormat="1" ht="17.25" customHeight="1" spans="1:4">
      <c r="A35" s="32" t="s">
        <v>2641</v>
      </c>
      <c r="B35" s="33">
        <f>SUM(B36:B55)</f>
        <v>50299</v>
      </c>
      <c r="C35" s="34" t="s">
        <v>2642</v>
      </c>
      <c r="D35" s="33">
        <f>SUM(D36:D55)</f>
        <v>0</v>
      </c>
    </row>
    <row r="36" s="24" customFormat="1" ht="16.95" customHeight="1" spans="1:4">
      <c r="A36" s="35" t="s">
        <v>2643</v>
      </c>
      <c r="B36" s="36">
        <v>0</v>
      </c>
      <c r="C36" s="37" t="s">
        <v>2643</v>
      </c>
      <c r="D36" s="36">
        <v>0</v>
      </c>
    </row>
    <row r="37" s="24" customFormat="1" ht="16.95" customHeight="1" spans="1:4">
      <c r="A37" s="35" t="s">
        <v>2644</v>
      </c>
      <c r="B37" s="36">
        <v>0</v>
      </c>
      <c r="C37" s="37" t="s">
        <v>2644</v>
      </c>
      <c r="D37" s="36">
        <v>0</v>
      </c>
    </row>
    <row r="38" s="24" customFormat="1" ht="16.95" customHeight="1" spans="1:4">
      <c r="A38" s="35" t="s">
        <v>2645</v>
      </c>
      <c r="B38" s="36">
        <v>0</v>
      </c>
      <c r="C38" s="37" t="s">
        <v>2645</v>
      </c>
      <c r="D38" s="36">
        <v>0</v>
      </c>
    </row>
    <row r="39" s="24" customFormat="1" ht="16.95" customHeight="1" spans="1:4">
      <c r="A39" s="35" t="s">
        <v>2646</v>
      </c>
      <c r="B39" s="36">
        <v>106</v>
      </c>
      <c r="C39" s="37" t="s">
        <v>2646</v>
      </c>
      <c r="D39" s="36">
        <v>0</v>
      </c>
    </row>
    <row r="40" s="24" customFormat="1" ht="16.95" customHeight="1" spans="1:4">
      <c r="A40" s="35" t="s">
        <v>2647</v>
      </c>
      <c r="B40" s="36">
        <v>1465</v>
      </c>
      <c r="C40" s="37" t="s">
        <v>2647</v>
      </c>
      <c r="D40" s="36">
        <v>0</v>
      </c>
    </row>
    <row r="41" s="24" customFormat="1" ht="16.95" customHeight="1" spans="1:4">
      <c r="A41" s="35" t="s">
        <v>2648</v>
      </c>
      <c r="B41" s="36">
        <v>316</v>
      </c>
      <c r="C41" s="37" t="s">
        <v>2648</v>
      </c>
      <c r="D41" s="36">
        <v>0</v>
      </c>
    </row>
    <row r="42" s="24" customFormat="1" ht="16.95" customHeight="1" spans="1:4">
      <c r="A42" s="35" t="s">
        <v>2649</v>
      </c>
      <c r="B42" s="36">
        <v>337</v>
      </c>
      <c r="C42" s="37" t="s">
        <v>2649</v>
      </c>
      <c r="D42" s="36">
        <v>0</v>
      </c>
    </row>
    <row r="43" s="24" customFormat="1" ht="16.95" customHeight="1" spans="1:4">
      <c r="A43" s="35" t="s">
        <v>2650</v>
      </c>
      <c r="B43" s="36">
        <v>7287</v>
      </c>
      <c r="C43" s="37" t="s">
        <v>2650</v>
      </c>
      <c r="D43" s="36">
        <v>0</v>
      </c>
    </row>
    <row r="44" s="24" customFormat="1" ht="16.95" customHeight="1" spans="1:4">
      <c r="A44" s="35" t="s">
        <v>2651</v>
      </c>
      <c r="B44" s="36">
        <v>3794</v>
      </c>
      <c r="C44" s="37" t="s">
        <v>2651</v>
      </c>
      <c r="D44" s="36">
        <v>0</v>
      </c>
    </row>
    <row r="45" s="24" customFormat="1" ht="16.95" customHeight="1" spans="1:4">
      <c r="A45" s="35" t="s">
        <v>2652</v>
      </c>
      <c r="B45" s="36">
        <v>12245</v>
      </c>
      <c r="C45" s="37" t="s">
        <v>2652</v>
      </c>
      <c r="D45" s="36">
        <v>0</v>
      </c>
    </row>
    <row r="46" s="24" customFormat="1" ht="16.95" customHeight="1" spans="1:4">
      <c r="A46" s="35" t="s">
        <v>2653</v>
      </c>
      <c r="B46" s="36">
        <v>0</v>
      </c>
      <c r="C46" s="37" t="s">
        <v>2653</v>
      </c>
      <c r="D46" s="36">
        <v>0</v>
      </c>
    </row>
    <row r="47" s="24" customFormat="1" ht="16.95" customHeight="1" spans="1:4">
      <c r="A47" s="35" t="s">
        <v>2654</v>
      </c>
      <c r="B47" s="36">
        <v>8565</v>
      </c>
      <c r="C47" s="37" t="s">
        <v>2654</v>
      </c>
      <c r="D47" s="36">
        <v>0</v>
      </c>
    </row>
    <row r="48" s="24" customFormat="1" ht="16.95" customHeight="1" spans="1:4">
      <c r="A48" s="35" t="s">
        <v>2655</v>
      </c>
      <c r="B48" s="36">
        <v>197</v>
      </c>
      <c r="C48" s="37" t="s">
        <v>2655</v>
      </c>
      <c r="D48" s="36">
        <v>0</v>
      </c>
    </row>
    <row r="49" s="24" customFormat="1" ht="16.95" customHeight="1" spans="1:4">
      <c r="A49" s="35" t="s">
        <v>2656</v>
      </c>
      <c r="B49" s="36">
        <v>14402</v>
      </c>
      <c r="C49" s="37" t="s">
        <v>2656</v>
      </c>
      <c r="D49" s="36">
        <v>0</v>
      </c>
    </row>
    <row r="50" s="24" customFormat="1" ht="16.95" customHeight="1" spans="1:4">
      <c r="A50" s="35" t="s">
        <v>2657</v>
      </c>
      <c r="B50" s="36">
        <v>0</v>
      </c>
      <c r="C50" s="37" t="s">
        <v>2657</v>
      </c>
      <c r="D50" s="36">
        <v>0</v>
      </c>
    </row>
    <row r="51" s="24" customFormat="1" ht="16.95" customHeight="1" spans="1:4">
      <c r="A51" s="35" t="s">
        <v>2658</v>
      </c>
      <c r="B51" s="36">
        <v>0</v>
      </c>
      <c r="C51" s="37" t="s">
        <v>2658</v>
      </c>
      <c r="D51" s="36">
        <v>0</v>
      </c>
    </row>
    <row r="52" s="24" customFormat="1" ht="16.95" customHeight="1" spans="1:4">
      <c r="A52" s="35" t="s">
        <v>2659</v>
      </c>
      <c r="B52" s="36">
        <v>572</v>
      </c>
      <c r="C52" s="37" t="s">
        <v>2659</v>
      </c>
      <c r="D52" s="36">
        <v>0</v>
      </c>
    </row>
    <row r="53" s="24" customFormat="1" ht="16.95" customHeight="1" spans="1:4">
      <c r="A53" s="35" t="s">
        <v>2660</v>
      </c>
      <c r="B53" s="36">
        <v>1013</v>
      </c>
      <c r="C53" s="37" t="s">
        <v>2660</v>
      </c>
      <c r="D53" s="36">
        <v>0</v>
      </c>
    </row>
    <row r="54" s="24" customFormat="1" ht="16.95" customHeight="1" spans="1:4">
      <c r="A54" s="35" t="s">
        <v>2661</v>
      </c>
      <c r="B54" s="36">
        <v>0</v>
      </c>
      <c r="C54" s="37" t="s">
        <v>2661</v>
      </c>
      <c r="D54" s="36">
        <v>0</v>
      </c>
    </row>
    <row r="55" s="24" customFormat="1" ht="16.95" customHeight="1" spans="1:4">
      <c r="A55" s="35" t="s">
        <v>2662</v>
      </c>
      <c r="B55" s="36">
        <v>0</v>
      </c>
      <c r="C55" s="37" t="s">
        <v>2663</v>
      </c>
      <c r="D55" s="36">
        <v>0</v>
      </c>
    </row>
    <row r="56" s="24" customFormat="1" ht="16.95" customHeight="1" spans="1:4">
      <c r="A56" s="32" t="s">
        <v>2664</v>
      </c>
      <c r="B56" s="33">
        <f>SUM(B57:B58)</f>
        <v>0</v>
      </c>
      <c r="C56" s="34" t="s">
        <v>2665</v>
      </c>
      <c r="D56" s="33">
        <f>SUM(D57:D58)</f>
        <v>1986</v>
      </c>
    </row>
    <row r="57" s="24" customFormat="1" ht="16.95" customHeight="1" spans="1:4">
      <c r="A57" s="35" t="s">
        <v>2666</v>
      </c>
      <c r="B57" s="36">
        <v>0</v>
      </c>
      <c r="C57" s="37" t="s">
        <v>2667</v>
      </c>
      <c r="D57" s="36">
        <v>951</v>
      </c>
    </row>
    <row r="58" s="24" customFormat="1" ht="16.95" customHeight="1" spans="1:4">
      <c r="A58" s="35" t="s">
        <v>2668</v>
      </c>
      <c r="B58" s="36">
        <v>0</v>
      </c>
      <c r="C58" s="37" t="s">
        <v>2669</v>
      </c>
      <c r="D58" s="36">
        <v>1035</v>
      </c>
    </row>
    <row r="59" s="24" customFormat="1" ht="16.95" customHeight="1" spans="1:4">
      <c r="A59" s="32" t="s">
        <v>2670</v>
      </c>
      <c r="B59" s="38">
        <v>0</v>
      </c>
      <c r="C59" s="37"/>
      <c r="D59" s="39"/>
    </row>
    <row r="60" s="24" customFormat="1" ht="16.95" customHeight="1" spans="1:4">
      <c r="A60" s="32" t="s">
        <v>2671</v>
      </c>
      <c r="B60" s="38">
        <v>7966</v>
      </c>
      <c r="C60" s="37"/>
      <c r="D60" s="39"/>
    </row>
    <row r="61" s="24" customFormat="1" ht="16.95" customHeight="1" spans="1:4">
      <c r="A61" s="32" t="s">
        <v>2672</v>
      </c>
      <c r="B61" s="33">
        <f>SUM(B62:B64)</f>
        <v>6253</v>
      </c>
      <c r="C61" s="34" t="s">
        <v>2673</v>
      </c>
      <c r="D61" s="40">
        <v>0</v>
      </c>
    </row>
    <row r="62" s="24" customFormat="1" ht="16.95" customHeight="1" spans="1:4">
      <c r="A62" s="35" t="s">
        <v>2674</v>
      </c>
      <c r="B62" s="40">
        <v>24</v>
      </c>
      <c r="C62" s="37"/>
      <c r="D62" s="39"/>
    </row>
    <row r="63" s="24" customFormat="1" ht="16.95" customHeight="1" spans="1:4">
      <c r="A63" s="35" t="s">
        <v>2675</v>
      </c>
      <c r="B63" s="40">
        <v>0</v>
      </c>
      <c r="C63" s="37"/>
      <c r="D63" s="39"/>
    </row>
    <row r="64" s="24" customFormat="1" ht="16.95" customHeight="1" spans="1:4">
      <c r="A64" s="35" t="s">
        <v>2676</v>
      </c>
      <c r="B64" s="40">
        <v>6229</v>
      </c>
      <c r="C64" s="37"/>
      <c r="D64" s="39"/>
    </row>
    <row r="65" s="24" customFormat="1" ht="16.95" customHeight="1" spans="1:4">
      <c r="A65" s="32" t="s">
        <v>2677</v>
      </c>
      <c r="B65" s="33">
        <f>B66</f>
        <v>0</v>
      </c>
      <c r="C65" s="34" t="s">
        <v>2678</v>
      </c>
      <c r="D65" s="33">
        <f>D66</f>
        <v>26175</v>
      </c>
    </row>
    <row r="66" s="24" customFormat="1" ht="16.95" customHeight="1" spans="1:4">
      <c r="A66" s="32" t="s">
        <v>2679</v>
      </c>
      <c r="B66" s="33">
        <f>B67</f>
        <v>0</v>
      </c>
      <c r="C66" s="34" t="s">
        <v>2680</v>
      </c>
      <c r="D66" s="33">
        <f>SUM(D67:D70)</f>
        <v>26175</v>
      </c>
    </row>
    <row r="67" s="24" customFormat="1" ht="16.95" customHeight="1" spans="1:4">
      <c r="A67" s="32" t="s">
        <v>2681</v>
      </c>
      <c r="B67" s="33">
        <f>SUM(B68:B71)</f>
        <v>0</v>
      </c>
      <c r="C67" s="37" t="s">
        <v>2682</v>
      </c>
      <c r="D67" s="40">
        <v>2200</v>
      </c>
    </row>
    <row r="68" s="24" customFormat="1" ht="16.95" customHeight="1" spans="1:4">
      <c r="A68" s="35" t="s">
        <v>2683</v>
      </c>
      <c r="B68" s="40">
        <v>0</v>
      </c>
      <c r="C68" s="37" t="s">
        <v>2684</v>
      </c>
      <c r="D68" s="40">
        <v>0</v>
      </c>
    </row>
    <row r="69" s="24" customFormat="1" ht="16.95" customHeight="1" spans="1:4">
      <c r="A69" s="35" t="s">
        <v>2685</v>
      </c>
      <c r="B69" s="40">
        <v>0</v>
      </c>
      <c r="C69" s="37" t="s">
        <v>2686</v>
      </c>
      <c r="D69" s="40">
        <v>0</v>
      </c>
    </row>
    <row r="70" s="24" customFormat="1" ht="16.95" customHeight="1" spans="1:4">
      <c r="A70" s="35" t="s">
        <v>2687</v>
      </c>
      <c r="B70" s="40">
        <v>0</v>
      </c>
      <c r="C70" s="37" t="s">
        <v>2688</v>
      </c>
      <c r="D70" s="40">
        <v>23975</v>
      </c>
    </row>
    <row r="71" s="24" customFormat="1" ht="17.25" customHeight="1" spans="1:4">
      <c r="A71" s="35" t="s">
        <v>2689</v>
      </c>
      <c r="B71" s="40">
        <v>0</v>
      </c>
      <c r="C71" s="37"/>
      <c r="D71" s="39"/>
    </row>
    <row r="72" s="24" customFormat="1" ht="17.25" customHeight="1" spans="1:4">
      <c r="A72" s="32" t="s">
        <v>2690</v>
      </c>
      <c r="B72" s="33">
        <f>B73</f>
        <v>23975</v>
      </c>
      <c r="C72" s="34" t="s">
        <v>2691</v>
      </c>
      <c r="D72" s="33">
        <f>SUM(D73:D76)</f>
        <v>0</v>
      </c>
    </row>
    <row r="73" s="24" customFormat="1" ht="17.25" customHeight="1" spans="1:4">
      <c r="A73" s="32" t="s">
        <v>2692</v>
      </c>
      <c r="B73" s="33">
        <f>SUM(B74:B77)</f>
        <v>23975</v>
      </c>
      <c r="C73" s="37" t="s">
        <v>2693</v>
      </c>
      <c r="D73" s="36">
        <v>0</v>
      </c>
    </row>
    <row r="74" s="24" customFormat="1" ht="17.25" customHeight="1" spans="1:4">
      <c r="A74" s="35" t="s">
        <v>2694</v>
      </c>
      <c r="B74" s="36">
        <v>23975</v>
      </c>
      <c r="C74" s="37" t="s">
        <v>2695</v>
      </c>
      <c r="D74" s="36">
        <v>0</v>
      </c>
    </row>
    <row r="75" s="24" customFormat="1" ht="17.25" customHeight="1" spans="1:4">
      <c r="A75" s="35" t="s">
        <v>2696</v>
      </c>
      <c r="B75" s="36">
        <v>0</v>
      </c>
      <c r="C75" s="37" t="s">
        <v>2697</v>
      </c>
      <c r="D75" s="36">
        <v>0</v>
      </c>
    </row>
    <row r="76" s="24" customFormat="1" ht="16.95" customHeight="1" spans="1:4">
      <c r="A76" s="35" t="s">
        <v>2698</v>
      </c>
      <c r="B76" s="36">
        <v>0</v>
      </c>
      <c r="C76" s="37" t="s">
        <v>2699</v>
      </c>
      <c r="D76" s="36">
        <v>0</v>
      </c>
    </row>
    <row r="77" s="24" customFormat="1" ht="16.95" customHeight="1" spans="1:4">
      <c r="A77" s="35" t="s">
        <v>2700</v>
      </c>
      <c r="B77" s="36">
        <v>0</v>
      </c>
      <c r="C77" s="37"/>
      <c r="D77" s="39"/>
    </row>
    <row r="78" s="24" customFormat="1" ht="16.95" customHeight="1" spans="1:4">
      <c r="A78" s="32" t="s">
        <v>2701</v>
      </c>
      <c r="B78" s="36">
        <v>0</v>
      </c>
      <c r="C78" s="34" t="s">
        <v>2702</v>
      </c>
      <c r="D78" s="40">
        <v>0</v>
      </c>
    </row>
    <row r="79" s="24" customFormat="1" ht="17.25" customHeight="1" spans="1:4">
      <c r="A79" s="32" t="s">
        <v>2703</v>
      </c>
      <c r="B79" s="38">
        <v>0</v>
      </c>
      <c r="C79" s="34" t="s">
        <v>2704</v>
      </c>
      <c r="D79" s="40">
        <v>0</v>
      </c>
    </row>
    <row r="80" s="24" customFormat="1" ht="16.95" customHeight="1" spans="1:4">
      <c r="A80" s="32" t="s">
        <v>2705</v>
      </c>
      <c r="B80" s="36">
        <v>0</v>
      </c>
      <c r="C80" s="34" t="s">
        <v>2706</v>
      </c>
      <c r="D80" s="40">
        <v>0</v>
      </c>
    </row>
    <row r="81" s="24" customFormat="1" ht="16.95" customHeight="1" spans="1:4">
      <c r="A81" s="32" t="s">
        <v>2707</v>
      </c>
      <c r="B81" s="40">
        <v>8438</v>
      </c>
      <c r="C81" s="34" t="s">
        <v>2708</v>
      </c>
      <c r="D81" s="40">
        <v>0</v>
      </c>
    </row>
    <row r="82" s="24" customFormat="1" ht="16.95" customHeight="1" spans="1:4">
      <c r="A82" s="32" t="s">
        <v>2709</v>
      </c>
      <c r="B82" s="33">
        <f>SUM(B83:B85)</f>
        <v>0</v>
      </c>
      <c r="C82" s="34" t="s">
        <v>1729</v>
      </c>
      <c r="D82" s="33">
        <f>SUM(D83:D85)</f>
        <v>0</v>
      </c>
    </row>
    <row r="83" s="24" customFormat="1" ht="16.95" customHeight="1" spans="1:4">
      <c r="A83" s="35" t="s">
        <v>2710</v>
      </c>
      <c r="B83" s="38">
        <v>0</v>
      </c>
      <c r="C83" s="37" t="s">
        <v>2711</v>
      </c>
      <c r="D83" s="38">
        <v>0</v>
      </c>
    </row>
    <row r="84" s="24" customFormat="1" ht="16.95" customHeight="1" spans="1:4">
      <c r="A84" s="35" t="s">
        <v>2712</v>
      </c>
      <c r="B84" s="36">
        <v>0</v>
      </c>
      <c r="C84" s="37" t="s">
        <v>2713</v>
      </c>
      <c r="D84" s="36">
        <v>0</v>
      </c>
    </row>
    <row r="85" s="24" customFormat="1" ht="16.95" customHeight="1" spans="1:4">
      <c r="A85" s="35" t="s">
        <v>2714</v>
      </c>
      <c r="B85" s="36">
        <v>0</v>
      </c>
      <c r="C85" s="37" t="s">
        <v>2715</v>
      </c>
      <c r="D85" s="36">
        <v>0</v>
      </c>
    </row>
    <row r="86" s="24" customFormat="1" ht="16.95" customHeight="1" spans="1:4">
      <c r="A86" s="32" t="s">
        <v>2716</v>
      </c>
      <c r="B86" s="36">
        <v>0</v>
      </c>
      <c r="C86" s="34" t="s">
        <v>2717</v>
      </c>
      <c r="D86" s="36">
        <v>0</v>
      </c>
    </row>
    <row r="87" s="24" customFormat="1" ht="16.95" customHeight="1" spans="1:4">
      <c r="A87" s="32" t="s">
        <v>2718</v>
      </c>
      <c r="B87" s="36">
        <v>0</v>
      </c>
      <c r="C87" s="34" t="s">
        <v>2719</v>
      </c>
      <c r="D87" s="36">
        <v>0</v>
      </c>
    </row>
    <row r="88" s="24" customFormat="1" ht="16.95" customHeight="1" spans="1:4">
      <c r="A88" s="35"/>
      <c r="B88" s="39"/>
      <c r="C88" s="34" t="s">
        <v>2720</v>
      </c>
      <c r="D88" s="40">
        <v>0</v>
      </c>
    </row>
    <row r="89" s="24" customFormat="1" ht="16.95" customHeight="1" spans="1:4">
      <c r="A89" s="35"/>
      <c r="B89" s="39"/>
      <c r="C89" s="34" t="s">
        <v>2579</v>
      </c>
      <c r="D89" s="33">
        <f>B92-D5-D6-D56-D61-D65-D72-D78-D79-D80-D81-D82-D86-D87-D88</f>
        <v>9894</v>
      </c>
    </row>
    <row r="90" s="24" customFormat="1" ht="16.95" customHeight="1" spans="1:4">
      <c r="A90" s="35"/>
      <c r="B90" s="39"/>
      <c r="C90" s="34" t="s">
        <v>2721</v>
      </c>
      <c r="D90" s="40">
        <v>9894</v>
      </c>
    </row>
    <row r="91" spans="1:4">
      <c r="A91" s="35"/>
      <c r="B91" s="39"/>
      <c r="C91" s="34" t="s">
        <v>2722</v>
      </c>
      <c r="D91" s="33">
        <f>D89-D90</f>
        <v>0</v>
      </c>
    </row>
    <row r="92" spans="1:4">
      <c r="A92" s="41" t="s">
        <v>2723</v>
      </c>
      <c r="B92" s="33">
        <f>SUM(B5:B6,B56,B59:B61,B65,B72,B78:B82,B86:B87)</f>
        <v>361947</v>
      </c>
      <c r="C92" s="42" t="s">
        <v>2724</v>
      </c>
      <c r="D92" s="33">
        <f>SUM(D5:D6,D56,D61,D65,D72,D78:D82,D86:D89)</f>
        <v>361947</v>
      </c>
    </row>
  </sheetData>
  <mergeCells count="2">
    <mergeCell ref="A2:D2"/>
    <mergeCell ref="A3:D3"/>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03"/>
  <sheetViews>
    <sheetView showZeros="0" workbookViewId="0">
      <selection activeCell="B29" sqref="B6:B27 B29"/>
    </sheetView>
  </sheetViews>
  <sheetFormatPr defaultColWidth="7" defaultRowHeight="15" outlineLevelCol="3"/>
  <cols>
    <col min="1" max="1" width="47.1083333333333" style="46" customWidth="1"/>
    <col min="2" max="2" width="17.4416666666667" style="47" customWidth="1"/>
    <col min="3" max="3" width="42.775" style="43" customWidth="1"/>
    <col min="4" max="4" width="15.4416666666667" style="181" customWidth="1"/>
    <col min="5" max="5" width="8.10833333333333" style="48" customWidth="1"/>
    <col min="6" max="6" width="6.44166666666667" style="48" customWidth="1"/>
    <col min="7" max="8" width="7" style="48" customWidth="1"/>
    <col min="9" max="9" width="10.6666666666667" style="48" customWidth="1"/>
    <col min="10" max="10" width="10.4416666666667" style="48" customWidth="1"/>
    <col min="11" max="11" width="7" style="48" customWidth="1"/>
    <col min="12" max="16384" width="7" style="48"/>
  </cols>
  <sheetData>
    <row r="1" ht="29.25" customHeight="1" spans="1:1">
      <c r="A1" s="250" t="s">
        <v>761</v>
      </c>
    </row>
    <row r="2" s="24" customFormat="1" ht="34.2" customHeight="1" spans="1:4">
      <c r="A2" s="251" t="s">
        <v>762</v>
      </c>
      <c r="B2" s="251"/>
      <c r="C2" s="252"/>
      <c r="D2" s="252"/>
    </row>
    <row r="3" s="24" customFormat="1" ht="16.95" customHeight="1" spans="1:4">
      <c r="A3" s="253"/>
      <c r="B3" s="253" t="s">
        <v>763</v>
      </c>
      <c r="C3" s="253"/>
      <c r="D3" s="253"/>
    </row>
    <row r="4" s="24" customFormat="1" ht="16.95" customHeight="1" spans="1:2">
      <c r="A4" s="213" t="s">
        <v>764</v>
      </c>
      <c r="B4" s="213" t="s">
        <v>765</v>
      </c>
    </row>
    <row r="5" s="24" customFormat="1" ht="16.95" customHeight="1" spans="1:2">
      <c r="A5" s="220" t="s">
        <v>766</v>
      </c>
      <c r="B5" s="254">
        <v>323892</v>
      </c>
    </row>
    <row r="6" ht="13.5" spans="1:4">
      <c r="A6" s="255" t="s">
        <v>767</v>
      </c>
      <c r="B6" s="189">
        <v>33305</v>
      </c>
      <c r="C6" s="48"/>
      <c r="D6" s="48"/>
    </row>
    <row r="7" ht="13.5" spans="1:4">
      <c r="A7" s="256" t="s">
        <v>768</v>
      </c>
      <c r="B7" s="15"/>
      <c r="C7" s="48"/>
      <c r="D7" s="48"/>
    </row>
    <row r="8" ht="13.5" spans="1:4">
      <c r="A8" s="256" t="s">
        <v>769</v>
      </c>
      <c r="B8" s="15"/>
      <c r="C8" s="48"/>
      <c r="D8" s="48"/>
    </row>
    <row r="9" ht="13.5" spans="1:4">
      <c r="A9" s="256" t="s">
        <v>770</v>
      </c>
      <c r="B9" s="15">
        <v>14699</v>
      </c>
      <c r="C9" s="48"/>
      <c r="D9" s="48"/>
    </row>
    <row r="10" ht="13.5" spans="1:4">
      <c r="A10" s="257" t="s">
        <v>771</v>
      </c>
      <c r="B10" s="15">
        <v>79515</v>
      </c>
      <c r="C10" s="48"/>
      <c r="D10" s="48"/>
    </row>
    <row r="11" ht="13.5" spans="1:4">
      <c r="A11" s="256" t="s">
        <v>772</v>
      </c>
      <c r="B11" s="15">
        <v>8270</v>
      </c>
      <c r="C11" s="48"/>
      <c r="D11" s="48"/>
    </row>
    <row r="12" ht="13.5" spans="1:4">
      <c r="A12" s="256" t="s">
        <v>773</v>
      </c>
      <c r="B12" s="15">
        <v>2630</v>
      </c>
      <c r="C12" s="48"/>
      <c r="D12" s="48"/>
    </row>
    <row r="13" ht="13.5" spans="1:4">
      <c r="A13" s="256" t="s">
        <v>774</v>
      </c>
      <c r="B13" s="15">
        <v>43315</v>
      </c>
      <c r="C13" s="48"/>
      <c r="D13" s="48"/>
    </row>
    <row r="14" ht="13.5" spans="1:4">
      <c r="A14" s="256" t="s">
        <v>775</v>
      </c>
      <c r="B14" s="15">
        <v>58125</v>
      </c>
      <c r="C14" s="48"/>
      <c r="D14" s="48"/>
    </row>
    <row r="15" ht="13.5" spans="1:4">
      <c r="A15" s="256" t="s">
        <v>776</v>
      </c>
      <c r="B15" s="15">
        <v>16927</v>
      </c>
      <c r="C15" s="48"/>
      <c r="D15" s="48"/>
    </row>
    <row r="16" ht="13.5" spans="1:4">
      <c r="A16" s="256" t="s">
        <v>777</v>
      </c>
      <c r="B16" s="15">
        <v>4666</v>
      </c>
      <c r="C16" s="48"/>
      <c r="D16" s="48"/>
    </row>
    <row r="17" ht="13.5" spans="1:4">
      <c r="A17" s="256" t="s">
        <v>778</v>
      </c>
      <c r="B17" s="15">
        <v>29307</v>
      </c>
      <c r="C17" s="48"/>
      <c r="D17" s="48"/>
    </row>
    <row r="18" ht="13.5" spans="1:4">
      <c r="A18" s="256" t="s">
        <v>779</v>
      </c>
      <c r="B18" s="15">
        <v>8101</v>
      </c>
      <c r="C18" s="48"/>
      <c r="D18" s="48"/>
    </row>
    <row r="19" ht="13.5" spans="1:4">
      <c r="A19" s="256" t="s">
        <v>780</v>
      </c>
      <c r="B19" s="15">
        <v>6334</v>
      </c>
      <c r="C19" s="48"/>
      <c r="D19" s="48"/>
    </row>
    <row r="20" ht="13.5" spans="1:4">
      <c r="A20" s="256" t="s">
        <v>781</v>
      </c>
      <c r="B20" s="15">
        <v>696</v>
      </c>
      <c r="C20" s="48"/>
      <c r="D20" s="48"/>
    </row>
    <row r="21" ht="13.5" spans="1:4">
      <c r="A21" s="256" t="s">
        <v>782</v>
      </c>
      <c r="B21" s="15"/>
      <c r="C21" s="48"/>
      <c r="D21" s="48"/>
    </row>
    <row r="22" ht="13.5" spans="1:4">
      <c r="A22" s="256" t="s">
        <v>783</v>
      </c>
      <c r="B22" s="15"/>
      <c r="C22" s="48"/>
      <c r="D22" s="48"/>
    </row>
    <row r="23" ht="13.5" spans="1:4">
      <c r="A23" s="256" t="s">
        <v>784</v>
      </c>
      <c r="B23" s="15">
        <v>4920</v>
      </c>
      <c r="C23" s="48"/>
      <c r="D23" s="48"/>
    </row>
    <row r="24" ht="13.5" spans="1:4">
      <c r="A24" s="256" t="s">
        <v>785</v>
      </c>
      <c r="B24" s="15">
        <v>4588</v>
      </c>
      <c r="C24" s="48"/>
      <c r="D24" s="48"/>
    </row>
    <row r="25" ht="13.5" spans="1:4">
      <c r="A25" s="256" t="s">
        <v>786</v>
      </c>
      <c r="B25" s="15">
        <v>702</v>
      </c>
      <c r="C25" s="48"/>
      <c r="D25" s="48"/>
    </row>
    <row r="26" ht="13.5" spans="1:4">
      <c r="A26" s="256" t="s">
        <v>787</v>
      </c>
      <c r="B26" s="15"/>
      <c r="C26" s="48"/>
      <c r="D26" s="48"/>
    </row>
    <row r="27" ht="13.5" spans="1:4">
      <c r="A27" s="256" t="s">
        <v>788</v>
      </c>
      <c r="B27" s="15">
        <v>7765</v>
      </c>
      <c r="C27" s="48"/>
      <c r="D27" s="48"/>
    </row>
    <row r="28" ht="13.5" spans="1:4">
      <c r="A28" s="256" t="s">
        <v>789</v>
      </c>
      <c r="B28" s="15">
        <v>7765</v>
      </c>
      <c r="C28" s="48"/>
      <c r="D28" s="48"/>
    </row>
    <row r="29" ht="13.5" spans="1:4">
      <c r="A29" s="256" t="s">
        <v>790</v>
      </c>
      <c r="B29" s="15">
        <v>27</v>
      </c>
      <c r="C29" s="48"/>
      <c r="D29" s="48"/>
    </row>
    <row r="30" spans="1:4">
      <c r="A30" s="43"/>
      <c r="B30" s="181"/>
      <c r="C30" s="48"/>
      <c r="D30" s="48"/>
    </row>
    <row r="31" spans="1:4">
      <c r="A31" s="43"/>
      <c r="B31" s="181"/>
      <c r="C31" s="48"/>
      <c r="D31" s="48"/>
    </row>
    <row r="32" spans="1:4">
      <c r="A32" s="43"/>
      <c r="B32" s="181"/>
      <c r="C32" s="48"/>
      <c r="D32" s="48"/>
    </row>
    <row r="33" spans="1:4">
      <c r="A33" s="43"/>
      <c r="B33" s="181"/>
      <c r="C33" s="48"/>
      <c r="D33" s="48"/>
    </row>
    <row r="34" spans="1:4">
      <c r="A34" s="43"/>
      <c r="B34" s="181"/>
      <c r="C34" s="48"/>
      <c r="D34" s="48"/>
    </row>
    <row r="35" spans="1:4">
      <c r="A35" s="43"/>
      <c r="B35" s="181"/>
      <c r="C35" s="48"/>
      <c r="D35" s="48"/>
    </row>
    <row r="36" spans="1:4">
      <c r="A36" s="43"/>
      <c r="B36" s="181"/>
      <c r="C36" s="48"/>
      <c r="D36" s="48"/>
    </row>
    <row r="37" spans="1:4">
      <c r="A37" s="43"/>
      <c r="B37" s="181"/>
      <c r="C37" s="48"/>
      <c r="D37" s="48"/>
    </row>
    <row r="38" spans="1:4">
      <c r="A38" s="43"/>
      <c r="B38" s="181"/>
      <c r="C38" s="48"/>
      <c r="D38" s="48"/>
    </row>
    <row r="39" spans="1:4">
      <c r="A39" s="43"/>
      <c r="B39" s="181"/>
      <c r="C39" s="48"/>
      <c r="D39" s="48"/>
    </row>
    <row r="40" spans="1:4">
      <c r="A40" s="43"/>
      <c r="B40" s="181"/>
      <c r="C40" s="48"/>
      <c r="D40" s="48"/>
    </row>
    <row r="41" spans="1:4">
      <c r="A41" s="43"/>
      <c r="B41" s="181"/>
      <c r="C41" s="48"/>
      <c r="D41" s="48"/>
    </row>
    <row r="42" spans="1:4">
      <c r="A42" s="43"/>
      <c r="B42" s="181"/>
      <c r="C42" s="48"/>
      <c r="D42" s="48"/>
    </row>
    <row r="43" spans="1:4">
      <c r="A43" s="43"/>
      <c r="B43" s="181"/>
      <c r="C43" s="48"/>
      <c r="D43" s="48"/>
    </row>
    <row r="44" spans="1:4">
      <c r="A44" s="43"/>
      <c r="B44" s="181"/>
      <c r="C44" s="48"/>
      <c r="D44" s="48"/>
    </row>
    <row r="45" spans="1:4">
      <c r="A45" s="43"/>
      <c r="B45" s="181"/>
      <c r="C45" s="48"/>
      <c r="D45" s="48"/>
    </row>
    <row r="46" spans="1:4">
      <c r="A46" s="43"/>
      <c r="B46" s="181"/>
      <c r="C46" s="48"/>
      <c r="D46" s="48"/>
    </row>
    <row r="47" spans="1:4">
      <c r="A47" s="43"/>
      <c r="B47" s="181"/>
      <c r="C47" s="48"/>
      <c r="D47" s="48"/>
    </row>
    <row r="48" spans="1:4">
      <c r="A48" s="43"/>
      <c r="B48" s="181"/>
      <c r="C48" s="48"/>
      <c r="D48" s="48"/>
    </row>
    <row r="49" spans="1:4">
      <c r="A49" s="43"/>
      <c r="B49" s="181"/>
      <c r="C49" s="48"/>
      <c r="D49" s="48"/>
    </row>
    <row r="50" spans="1:4">
      <c r="A50" s="43"/>
      <c r="B50" s="181"/>
      <c r="C50" s="48"/>
      <c r="D50" s="48"/>
    </row>
    <row r="51" spans="1:4">
      <c r="A51" s="43"/>
      <c r="B51" s="181"/>
      <c r="C51" s="48"/>
      <c r="D51" s="48"/>
    </row>
    <row r="52" spans="1:4">
      <c r="A52" s="43"/>
      <c r="B52" s="181"/>
      <c r="C52" s="48"/>
      <c r="D52" s="48"/>
    </row>
    <row r="53" spans="1:4">
      <c r="A53" s="43"/>
      <c r="B53" s="181"/>
      <c r="C53" s="48"/>
      <c r="D53" s="48"/>
    </row>
    <row r="54" spans="1:4">
      <c r="A54" s="43"/>
      <c r="B54" s="181"/>
      <c r="C54" s="48"/>
      <c r="D54" s="48"/>
    </row>
    <row r="55" spans="1:4">
      <c r="A55" s="43"/>
      <c r="B55" s="181"/>
      <c r="C55" s="48"/>
      <c r="D55" s="48"/>
    </row>
    <row r="56" spans="1:4">
      <c r="A56" s="43"/>
      <c r="B56" s="181"/>
      <c r="C56" s="48"/>
      <c r="D56" s="48"/>
    </row>
    <row r="57" spans="1:4">
      <c r="A57" s="43"/>
      <c r="B57" s="181"/>
      <c r="C57" s="48"/>
      <c r="D57" s="48"/>
    </row>
    <row r="58" spans="1:4">
      <c r="A58" s="43"/>
      <c r="B58" s="181"/>
      <c r="C58" s="48"/>
      <c r="D58" s="48"/>
    </row>
    <row r="59" spans="1:4">
      <c r="A59" s="43"/>
      <c r="B59" s="181"/>
      <c r="C59" s="48"/>
      <c r="D59" s="48"/>
    </row>
    <row r="60" spans="1:4">
      <c r="A60" s="43"/>
      <c r="B60" s="181"/>
      <c r="C60" s="48"/>
      <c r="D60" s="48"/>
    </row>
    <row r="61" spans="1:4">
      <c r="A61" s="43"/>
      <c r="B61" s="181"/>
      <c r="C61" s="48"/>
      <c r="D61" s="48"/>
    </row>
    <row r="62" spans="1:4">
      <c r="A62" s="43"/>
      <c r="B62" s="181"/>
      <c r="C62" s="48"/>
      <c r="D62" s="48"/>
    </row>
    <row r="63" spans="1:4">
      <c r="A63" s="43"/>
      <c r="B63" s="181"/>
      <c r="C63" s="48"/>
      <c r="D63" s="48"/>
    </row>
    <row r="64" spans="1:4">
      <c r="A64" s="43"/>
      <c r="B64" s="181"/>
      <c r="C64" s="48"/>
      <c r="D64" s="48"/>
    </row>
    <row r="65" spans="1:4">
      <c r="A65" s="43"/>
      <c r="B65" s="181"/>
      <c r="C65" s="48"/>
      <c r="D65" s="48"/>
    </row>
    <row r="66" spans="1:4">
      <c r="A66" s="43"/>
      <c r="B66" s="181"/>
      <c r="C66" s="48"/>
      <c r="D66" s="48"/>
    </row>
    <row r="67" spans="1:4">
      <c r="A67" s="43"/>
      <c r="B67" s="181"/>
      <c r="C67" s="48"/>
      <c r="D67" s="48"/>
    </row>
    <row r="68" spans="1:4">
      <c r="A68" s="43"/>
      <c r="B68" s="181"/>
      <c r="C68" s="48"/>
      <c r="D68" s="48"/>
    </row>
    <row r="69" spans="1:4">
      <c r="A69" s="43"/>
      <c r="B69" s="181"/>
      <c r="C69" s="48"/>
      <c r="D69" s="48"/>
    </row>
    <row r="70" spans="1:4">
      <c r="A70" s="43"/>
      <c r="B70" s="181"/>
      <c r="C70" s="48"/>
      <c r="D70" s="48"/>
    </row>
    <row r="71" spans="1:4">
      <c r="A71" s="43"/>
      <c r="B71" s="181"/>
      <c r="C71" s="48"/>
      <c r="D71" s="48"/>
    </row>
    <row r="72" spans="1:4">
      <c r="A72" s="43"/>
      <c r="B72" s="181"/>
      <c r="C72" s="48"/>
      <c r="D72" s="48"/>
    </row>
    <row r="73" spans="1:4">
      <c r="A73" s="43"/>
      <c r="B73" s="181"/>
      <c r="C73" s="48"/>
      <c r="D73" s="48"/>
    </row>
    <row r="74" spans="1:4">
      <c r="A74" s="43"/>
      <c r="B74" s="181"/>
      <c r="C74" s="48"/>
      <c r="D74" s="48"/>
    </row>
    <row r="75" spans="1:4">
      <c r="A75" s="43"/>
      <c r="B75" s="181"/>
      <c r="C75" s="48"/>
      <c r="D75" s="48"/>
    </row>
    <row r="76" spans="1:4">
      <c r="A76" s="43"/>
      <c r="B76" s="181"/>
      <c r="C76" s="48"/>
      <c r="D76" s="48"/>
    </row>
    <row r="77" spans="1:4">
      <c r="A77" s="43"/>
      <c r="B77" s="181"/>
      <c r="C77" s="48"/>
      <c r="D77" s="48"/>
    </row>
    <row r="78" spans="1:4">
      <c r="A78" s="43"/>
      <c r="B78" s="181"/>
      <c r="C78" s="48"/>
      <c r="D78" s="48"/>
    </row>
    <row r="79" spans="1:4">
      <c r="A79" s="43"/>
      <c r="B79" s="181"/>
      <c r="C79" s="48"/>
      <c r="D79" s="48"/>
    </row>
    <row r="80" spans="1:4">
      <c r="A80" s="43"/>
      <c r="B80" s="181"/>
      <c r="C80" s="48"/>
      <c r="D80" s="48"/>
    </row>
    <row r="81" spans="1:4">
      <c r="A81" s="43"/>
      <c r="B81" s="181"/>
      <c r="C81" s="48"/>
      <c r="D81" s="48"/>
    </row>
    <row r="82" spans="1:4">
      <c r="A82" s="43"/>
      <c r="B82" s="181"/>
      <c r="C82" s="48"/>
      <c r="D82" s="48"/>
    </row>
    <row r="83" spans="1:4">
      <c r="A83" s="43"/>
      <c r="B83" s="181"/>
      <c r="C83" s="48"/>
      <c r="D83" s="48"/>
    </row>
    <row r="84" spans="1:4">
      <c r="A84" s="43"/>
      <c r="B84" s="181"/>
      <c r="C84" s="48"/>
      <c r="D84" s="48"/>
    </row>
    <row r="85" spans="1:4">
      <c r="A85" s="43"/>
      <c r="B85" s="181"/>
      <c r="C85" s="48"/>
      <c r="D85" s="48"/>
    </row>
    <row r="86" spans="1:4">
      <c r="A86" s="43"/>
      <c r="B86" s="181"/>
      <c r="C86" s="48"/>
      <c r="D86" s="48"/>
    </row>
    <row r="87" spans="1:4">
      <c r="A87" s="43"/>
      <c r="B87" s="181"/>
      <c r="C87" s="48"/>
      <c r="D87" s="48"/>
    </row>
    <row r="88" spans="1:4">
      <c r="A88" s="43"/>
      <c r="B88" s="181"/>
      <c r="C88" s="48"/>
      <c r="D88" s="48"/>
    </row>
    <row r="89" spans="1:4">
      <c r="A89" s="43"/>
      <c r="B89" s="181"/>
      <c r="C89" s="48"/>
      <c r="D89" s="48"/>
    </row>
    <row r="90" spans="1:4">
      <c r="A90" s="43"/>
      <c r="B90" s="181"/>
      <c r="C90" s="48"/>
      <c r="D90" s="48"/>
    </row>
    <row r="91" spans="1:4">
      <c r="A91" s="43"/>
      <c r="B91" s="181"/>
      <c r="C91" s="48"/>
      <c r="D91" s="48"/>
    </row>
    <row r="92" spans="1:4">
      <c r="A92" s="43"/>
      <c r="B92" s="181"/>
      <c r="C92" s="48"/>
      <c r="D92" s="48"/>
    </row>
    <row r="93" spans="1:4">
      <c r="A93" s="43"/>
      <c r="B93" s="181"/>
      <c r="C93" s="48"/>
      <c r="D93" s="48"/>
    </row>
    <row r="94" spans="1:4">
      <c r="A94" s="43"/>
      <c r="B94" s="181"/>
      <c r="C94" s="48"/>
      <c r="D94" s="48"/>
    </row>
    <row r="95" spans="1:4">
      <c r="A95" s="43"/>
      <c r="B95" s="181"/>
      <c r="C95" s="48"/>
      <c r="D95" s="48"/>
    </row>
    <row r="96" spans="1:4">
      <c r="A96" s="43"/>
      <c r="B96" s="181"/>
      <c r="C96" s="48"/>
      <c r="D96" s="48"/>
    </row>
    <row r="97" spans="1:4">
      <c r="A97" s="43"/>
      <c r="B97" s="181"/>
      <c r="C97" s="48"/>
      <c r="D97" s="48"/>
    </row>
    <row r="98" spans="1:4">
      <c r="A98" s="43"/>
      <c r="B98" s="181"/>
      <c r="C98" s="48"/>
      <c r="D98" s="48"/>
    </row>
    <row r="99" spans="1:4">
      <c r="A99" s="43"/>
      <c r="B99" s="181"/>
      <c r="C99" s="48"/>
      <c r="D99" s="48"/>
    </row>
    <row r="100" spans="1:4">
      <c r="A100" s="43"/>
      <c r="B100" s="181"/>
      <c r="C100" s="48"/>
      <c r="D100" s="48"/>
    </row>
    <row r="101" spans="1:4">
      <c r="A101" s="43"/>
      <c r="B101" s="181"/>
      <c r="C101" s="48"/>
      <c r="D101" s="48"/>
    </row>
    <row r="102" spans="1:4">
      <c r="A102" s="43"/>
      <c r="B102" s="181"/>
      <c r="C102" s="48"/>
      <c r="D102" s="48"/>
    </row>
    <row r="103" spans="1:4">
      <c r="A103" s="43"/>
      <c r="B103" s="181"/>
      <c r="C103" s="48"/>
      <c r="D103" s="48"/>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D24"/>
  <sheetViews>
    <sheetView showZeros="0" workbookViewId="0">
      <selection activeCell="D24" sqref="D24"/>
    </sheetView>
  </sheetViews>
  <sheetFormatPr defaultColWidth="7" defaultRowHeight="15" outlineLevelCol="3"/>
  <cols>
    <col min="1" max="1" width="30.8833333333333" style="5" customWidth="1"/>
    <col min="2" max="2" width="11.2166666666667" style="6" customWidth="1"/>
    <col min="3" max="3" width="30.8833333333333" style="7" customWidth="1"/>
    <col min="4" max="4" width="18.3333333333333" style="7" customWidth="1"/>
    <col min="5" max="16384" width="7" style="7"/>
  </cols>
  <sheetData>
    <row r="1" ht="29.25" customHeight="1" spans="1:1">
      <c r="A1" s="8" t="s">
        <v>2244</v>
      </c>
    </row>
    <row r="2" ht="28.5" customHeight="1" spans="1:4">
      <c r="A2" s="9" t="s">
        <v>2725</v>
      </c>
      <c r="B2" s="9"/>
      <c r="C2" s="9"/>
      <c r="D2" s="9"/>
    </row>
    <row r="3" s="1" customFormat="1" ht="21.75" customHeight="1" spans="1:4">
      <c r="A3" s="5"/>
      <c r="B3" s="10"/>
      <c r="D3" s="11" t="s">
        <v>763</v>
      </c>
    </row>
    <row r="4" s="2" customFormat="1" ht="23.4" customHeight="1" spans="1:4">
      <c r="A4" s="12" t="s">
        <v>764</v>
      </c>
      <c r="B4" s="13" t="s">
        <v>5</v>
      </c>
      <c r="C4" s="13" t="s">
        <v>764</v>
      </c>
      <c r="D4" s="13" t="s">
        <v>5</v>
      </c>
    </row>
    <row r="5" s="3" customFormat="1" ht="16.2" customHeight="1" spans="1:4">
      <c r="A5" s="14" t="s">
        <v>2222</v>
      </c>
      <c r="B5" s="15">
        <v>60000</v>
      </c>
      <c r="C5" s="16" t="s">
        <v>2726</v>
      </c>
      <c r="D5" s="15">
        <v>94178</v>
      </c>
    </row>
    <row r="6" s="3" customFormat="1" ht="16.2" customHeight="1" spans="1:4">
      <c r="A6" s="17" t="s">
        <v>2727</v>
      </c>
      <c r="B6" s="15">
        <v>78</v>
      </c>
      <c r="C6" s="18" t="s">
        <v>2728</v>
      </c>
      <c r="D6" s="15"/>
    </row>
    <row r="7" s="3" customFormat="1" ht="16.2" customHeight="1" spans="1:4">
      <c r="A7" s="17" t="s">
        <v>2729</v>
      </c>
      <c r="B7" s="15"/>
      <c r="C7" s="18" t="s">
        <v>2730</v>
      </c>
      <c r="D7" s="15"/>
    </row>
    <row r="8" s="3" customFormat="1" ht="16.2" customHeight="1" spans="1:4">
      <c r="A8" s="17" t="s">
        <v>2731</v>
      </c>
      <c r="B8" s="15"/>
      <c r="C8" s="18"/>
      <c r="D8" s="19"/>
    </row>
    <row r="9" s="4" customFormat="1" ht="16.2" customHeight="1" spans="1:4">
      <c r="A9" s="17" t="s">
        <v>2732</v>
      </c>
      <c r="B9" s="15">
        <v>6024</v>
      </c>
      <c r="C9" s="18"/>
      <c r="D9" s="19"/>
    </row>
    <row r="10" s="4" customFormat="1" ht="16.2" customHeight="1" spans="1:4">
      <c r="A10" s="17" t="s">
        <v>2733</v>
      </c>
      <c r="B10" s="15"/>
      <c r="C10" s="18" t="s">
        <v>2734</v>
      </c>
      <c r="D10" s="15">
        <v>24</v>
      </c>
    </row>
    <row r="11" s="4" customFormat="1" ht="16.2" customHeight="1" spans="1:4">
      <c r="A11" s="17" t="s">
        <v>2735</v>
      </c>
      <c r="B11" s="15"/>
      <c r="C11" s="18"/>
      <c r="D11" s="19"/>
    </row>
    <row r="12" s="4" customFormat="1" ht="16.2" customHeight="1" spans="1:4">
      <c r="A12" s="17" t="s">
        <v>2736</v>
      </c>
      <c r="B12" s="15"/>
      <c r="C12" s="18"/>
      <c r="D12" s="19"/>
    </row>
    <row r="13" s="4" customFormat="1" ht="16.2" customHeight="1" spans="1:4">
      <c r="A13" s="17" t="s">
        <v>2737</v>
      </c>
      <c r="B13" s="15"/>
      <c r="C13" s="18"/>
      <c r="D13" s="19"/>
    </row>
    <row r="14" s="4" customFormat="1" ht="16.2" customHeight="1" spans="1:4">
      <c r="A14" s="17" t="s">
        <v>2677</v>
      </c>
      <c r="B14" s="15"/>
      <c r="C14" s="18" t="s">
        <v>2678</v>
      </c>
      <c r="D14" s="15">
        <v>170</v>
      </c>
    </row>
    <row r="15" s="4" customFormat="1" ht="16.2" customHeight="1" spans="1:4">
      <c r="A15" s="17" t="s">
        <v>2738</v>
      </c>
      <c r="B15" s="15"/>
      <c r="C15" s="18" t="s">
        <v>2739</v>
      </c>
      <c r="D15" s="15">
        <v>170</v>
      </c>
    </row>
    <row r="16" s="4" customFormat="1" ht="16.2" customHeight="1" spans="1:4">
      <c r="A16" s="17" t="s">
        <v>2740</v>
      </c>
      <c r="B16" s="15"/>
      <c r="C16" s="18"/>
      <c r="D16" s="20"/>
    </row>
    <row r="17" s="4" customFormat="1" ht="16.2" customHeight="1" spans="1:4">
      <c r="A17" s="17" t="s">
        <v>2690</v>
      </c>
      <c r="B17" s="15">
        <v>28270</v>
      </c>
      <c r="C17" s="18" t="s">
        <v>2691</v>
      </c>
      <c r="D17" s="15"/>
    </row>
    <row r="18" s="4" customFormat="1" ht="16.2" customHeight="1" spans="1:4">
      <c r="A18" s="17" t="s">
        <v>2741</v>
      </c>
      <c r="B18" s="15">
        <v>28270</v>
      </c>
      <c r="C18" s="18"/>
      <c r="D18" s="21"/>
    </row>
    <row r="19" s="4" customFormat="1" ht="16.2" customHeight="1" spans="1:4">
      <c r="A19" s="17" t="s">
        <v>2742</v>
      </c>
      <c r="B19" s="15"/>
      <c r="C19" s="18" t="s">
        <v>2743</v>
      </c>
      <c r="D19" s="15"/>
    </row>
    <row r="20" s="4" customFormat="1" ht="16.2" customHeight="1" spans="1:4">
      <c r="A20" s="17" t="s">
        <v>2744</v>
      </c>
      <c r="B20" s="15"/>
      <c r="C20" s="18" t="s">
        <v>2745</v>
      </c>
      <c r="D20" s="15"/>
    </row>
    <row r="21" s="4" customFormat="1" ht="16.2" customHeight="1" spans="1:4">
      <c r="A21" s="17"/>
      <c r="B21" s="15"/>
      <c r="C21" s="16" t="s">
        <v>2746</v>
      </c>
      <c r="D21" s="15"/>
    </row>
    <row r="22" s="4" customFormat="1" ht="16.2" customHeight="1" spans="1:4">
      <c r="A22" s="17"/>
      <c r="B22" s="15"/>
      <c r="C22" s="18" t="s">
        <v>2747</v>
      </c>
      <c r="D22" s="15"/>
    </row>
    <row r="23" s="4" customFormat="1" ht="16.2" customHeight="1" spans="1:4">
      <c r="A23" s="22" t="s">
        <v>2748</v>
      </c>
      <c r="B23" s="15">
        <v>94372</v>
      </c>
      <c r="C23" s="23" t="s">
        <v>2749</v>
      </c>
      <c r="D23" s="15">
        <v>94372</v>
      </c>
    </row>
    <row r="24" ht="19.5" customHeight="1"/>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C1392"/>
  <sheetViews>
    <sheetView showZeros="0" workbookViewId="0">
      <selection activeCell="F12" sqref="F12"/>
    </sheetView>
  </sheetViews>
  <sheetFormatPr defaultColWidth="10.1083333333333" defaultRowHeight="16.95" customHeight="1" outlineLevelCol="2"/>
  <cols>
    <col min="1" max="1" width="11" customWidth="1"/>
    <col min="2" max="2" width="47.3333333333333" customWidth="1"/>
    <col min="3" max="3" width="13.8833333333333" style="245" customWidth="1"/>
  </cols>
  <sheetData>
    <row r="1" customHeight="1" spans="1:1">
      <c r="A1" t="s">
        <v>791</v>
      </c>
    </row>
    <row r="2" ht="34.2" customHeight="1" spans="1:3">
      <c r="A2" s="27" t="s">
        <v>792</v>
      </c>
      <c r="B2" s="27"/>
      <c r="C2" s="27"/>
    </row>
    <row r="3" customHeight="1" spans="1:3">
      <c r="A3" s="246" t="s">
        <v>763</v>
      </c>
      <c r="B3" s="246"/>
      <c r="C3" s="246"/>
    </row>
    <row r="4" customHeight="1" spans="1:3">
      <c r="A4" s="12" t="s">
        <v>3</v>
      </c>
      <c r="B4" s="13" t="s">
        <v>4</v>
      </c>
      <c r="C4" s="13" t="s">
        <v>5</v>
      </c>
    </row>
    <row r="5" customHeight="1" spans="1:3">
      <c r="A5" s="247"/>
      <c r="B5" s="248" t="s">
        <v>793</v>
      </c>
      <c r="C5" s="15">
        <v>323892</v>
      </c>
    </row>
    <row r="6" customHeight="1" spans="1:3">
      <c r="A6" s="14">
        <v>201</v>
      </c>
      <c r="B6" s="197" t="s">
        <v>794</v>
      </c>
      <c r="C6" s="15">
        <v>33305</v>
      </c>
    </row>
    <row r="7" customHeight="1" spans="1:3">
      <c r="A7" s="14">
        <v>20101</v>
      </c>
      <c r="B7" s="197" t="s">
        <v>795</v>
      </c>
      <c r="C7" s="15">
        <v>634</v>
      </c>
    </row>
    <row r="8" customHeight="1" spans="1:3">
      <c r="A8" s="14">
        <v>2010101</v>
      </c>
      <c r="B8" s="16" t="s">
        <v>796</v>
      </c>
      <c r="C8" s="15">
        <v>548</v>
      </c>
    </row>
    <row r="9" customHeight="1" spans="1:3">
      <c r="A9" s="14">
        <v>2010102</v>
      </c>
      <c r="B9" s="16" t="s">
        <v>797</v>
      </c>
      <c r="C9" s="15"/>
    </row>
    <row r="10" customHeight="1" spans="1:3">
      <c r="A10" s="14">
        <v>2010103</v>
      </c>
      <c r="B10" s="16" t="s">
        <v>798</v>
      </c>
      <c r="C10" s="15"/>
    </row>
    <row r="11" customHeight="1" spans="1:3">
      <c r="A11" s="14">
        <v>2010104</v>
      </c>
      <c r="B11" s="16" t="s">
        <v>799</v>
      </c>
      <c r="C11" s="15">
        <v>20</v>
      </c>
    </row>
    <row r="12" customHeight="1" spans="1:3">
      <c r="A12" s="14">
        <v>2010105</v>
      </c>
      <c r="B12" s="16" t="s">
        <v>800</v>
      </c>
      <c r="C12" s="15"/>
    </row>
    <row r="13" customHeight="1" spans="1:3">
      <c r="A13" s="14">
        <v>2010106</v>
      </c>
      <c r="B13" s="16" t="s">
        <v>801</v>
      </c>
      <c r="C13" s="15">
        <v>20</v>
      </c>
    </row>
    <row r="14" customHeight="1" spans="1:3">
      <c r="A14" s="14">
        <v>2010107</v>
      </c>
      <c r="B14" s="16" t="s">
        <v>802</v>
      </c>
      <c r="C14" s="15">
        <v>20</v>
      </c>
    </row>
    <row r="15" customHeight="1" spans="1:3">
      <c r="A15" s="14">
        <v>2010108</v>
      </c>
      <c r="B15" s="16" t="s">
        <v>803</v>
      </c>
      <c r="C15" s="15">
        <v>15</v>
      </c>
    </row>
    <row r="16" customHeight="1" spans="1:3">
      <c r="A16" s="14">
        <v>2010109</v>
      </c>
      <c r="B16" s="16" t="s">
        <v>804</v>
      </c>
      <c r="C16" s="15"/>
    </row>
    <row r="17" customHeight="1" spans="1:3">
      <c r="A17" s="14">
        <v>2010150</v>
      </c>
      <c r="B17" s="16" t="s">
        <v>805</v>
      </c>
      <c r="C17" s="15">
        <v>11</v>
      </c>
    </row>
    <row r="18" customHeight="1" spans="1:3">
      <c r="A18" s="14">
        <v>2010199</v>
      </c>
      <c r="B18" s="16" t="s">
        <v>806</v>
      </c>
      <c r="C18" s="15"/>
    </row>
    <row r="19" customHeight="1" spans="1:3">
      <c r="A19" s="14">
        <v>20102</v>
      </c>
      <c r="B19" s="197" t="s">
        <v>807</v>
      </c>
      <c r="C19" s="15">
        <v>429</v>
      </c>
    </row>
    <row r="20" customHeight="1" spans="1:3">
      <c r="A20" s="14">
        <v>2010201</v>
      </c>
      <c r="B20" s="16" t="s">
        <v>796</v>
      </c>
      <c r="C20" s="15">
        <v>429</v>
      </c>
    </row>
    <row r="21" customHeight="1" spans="1:3">
      <c r="A21" s="14">
        <v>2010202</v>
      </c>
      <c r="B21" s="16" t="s">
        <v>797</v>
      </c>
      <c r="C21" s="15"/>
    </row>
    <row r="22" customHeight="1" spans="1:3">
      <c r="A22" s="14">
        <v>2010203</v>
      </c>
      <c r="B22" s="16" t="s">
        <v>798</v>
      </c>
      <c r="C22" s="15"/>
    </row>
    <row r="23" customHeight="1" spans="1:3">
      <c r="A23" s="14">
        <v>2010204</v>
      </c>
      <c r="B23" s="16" t="s">
        <v>808</v>
      </c>
      <c r="C23" s="15"/>
    </row>
    <row r="24" customHeight="1" spans="1:3">
      <c r="A24" s="14">
        <v>2010205</v>
      </c>
      <c r="B24" s="16" t="s">
        <v>809</v>
      </c>
      <c r="C24" s="15"/>
    </row>
    <row r="25" customHeight="1" spans="1:3">
      <c r="A25" s="14">
        <v>2010206</v>
      </c>
      <c r="B25" s="16" t="s">
        <v>810</v>
      </c>
      <c r="C25" s="15"/>
    </row>
    <row r="26" customHeight="1" spans="1:3">
      <c r="A26" s="14">
        <v>2010250</v>
      </c>
      <c r="B26" s="16" t="s">
        <v>805</v>
      </c>
      <c r="C26" s="15"/>
    </row>
    <row r="27" customHeight="1" spans="1:3">
      <c r="A27" s="14">
        <v>2010299</v>
      </c>
      <c r="B27" s="16" t="s">
        <v>811</v>
      </c>
      <c r="C27" s="15"/>
    </row>
    <row r="28" customHeight="1" spans="1:3">
      <c r="A28" s="14">
        <v>20103</v>
      </c>
      <c r="B28" s="197" t="s">
        <v>812</v>
      </c>
      <c r="C28" s="15">
        <v>16952</v>
      </c>
    </row>
    <row r="29" customHeight="1" spans="1:3">
      <c r="A29" s="14">
        <v>2010301</v>
      </c>
      <c r="B29" s="16" t="s">
        <v>796</v>
      </c>
      <c r="C29" s="15">
        <v>16098</v>
      </c>
    </row>
    <row r="30" customHeight="1" spans="1:3">
      <c r="A30" s="14">
        <v>2010302</v>
      </c>
      <c r="B30" s="16" t="s">
        <v>797</v>
      </c>
      <c r="C30" s="15"/>
    </row>
    <row r="31" customHeight="1" spans="1:3">
      <c r="A31" s="14">
        <v>2010303</v>
      </c>
      <c r="B31" s="16" t="s">
        <v>798</v>
      </c>
      <c r="C31" s="15"/>
    </row>
    <row r="32" customHeight="1" spans="1:3">
      <c r="A32" s="14">
        <v>2010304</v>
      </c>
      <c r="B32" s="16" t="s">
        <v>813</v>
      </c>
      <c r="C32" s="15"/>
    </row>
    <row r="33" customHeight="1" spans="1:3">
      <c r="A33" s="14">
        <v>2010305</v>
      </c>
      <c r="B33" s="16" t="s">
        <v>814</v>
      </c>
      <c r="C33" s="15"/>
    </row>
    <row r="34" customHeight="1" spans="1:3">
      <c r="A34" s="14">
        <v>2010306</v>
      </c>
      <c r="B34" s="16" t="s">
        <v>815</v>
      </c>
      <c r="C34" s="15"/>
    </row>
    <row r="35" customHeight="1" spans="1:3">
      <c r="A35" s="14">
        <v>2010307</v>
      </c>
      <c r="B35" s="16" t="s">
        <v>816</v>
      </c>
      <c r="C35" s="15"/>
    </row>
    <row r="36" customHeight="1" spans="1:3">
      <c r="A36" s="14">
        <v>2010308</v>
      </c>
      <c r="B36" s="16" t="s">
        <v>817</v>
      </c>
      <c r="C36" s="15">
        <v>501</v>
      </c>
    </row>
    <row r="37" customHeight="1" spans="1:3">
      <c r="A37" s="14">
        <v>2010309</v>
      </c>
      <c r="B37" s="16" t="s">
        <v>818</v>
      </c>
      <c r="C37" s="15"/>
    </row>
    <row r="38" customHeight="1" spans="1:3">
      <c r="A38" s="14">
        <v>2010350</v>
      </c>
      <c r="B38" s="16" t="s">
        <v>805</v>
      </c>
      <c r="C38" s="15">
        <v>297</v>
      </c>
    </row>
    <row r="39" customHeight="1" spans="1:3">
      <c r="A39" s="14">
        <v>2010399</v>
      </c>
      <c r="B39" s="16" t="s">
        <v>819</v>
      </c>
      <c r="C39" s="15">
        <v>56</v>
      </c>
    </row>
    <row r="40" customHeight="1" spans="1:3">
      <c r="A40" s="14">
        <v>20104</v>
      </c>
      <c r="B40" s="197" t="s">
        <v>820</v>
      </c>
      <c r="C40" s="15">
        <v>1248</v>
      </c>
    </row>
    <row r="41" customHeight="1" spans="1:3">
      <c r="A41" s="14">
        <v>2010401</v>
      </c>
      <c r="B41" s="16" t="s">
        <v>796</v>
      </c>
      <c r="C41" s="15">
        <v>927</v>
      </c>
    </row>
    <row r="42" customHeight="1" spans="1:3">
      <c r="A42" s="14">
        <v>2010402</v>
      </c>
      <c r="B42" s="16" t="s">
        <v>797</v>
      </c>
      <c r="C42" s="15"/>
    </row>
    <row r="43" customHeight="1" spans="1:3">
      <c r="A43" s="14">
        <v>2010403</v>
      </c>
      <c r="B43" s="16" t="s">
        <v>798</v>
      </c>
      <c r="C43" s="15"/>
    </row>
    <row r="44" customHeight="1" spans="1:3">
      <c r="A44" s="14">
        <v>2010404</v>
      </c>
      <c r="B44" s="16" t="s">
        <v>821</v>
      </c>
      <c r="C44" s="15"/>
    </row>
    <row r="45" customHeight="1" spans="1:3">
      <c r="A45" s="14">
        <v>2010405</v>
      </c>
      <c r="B45" s="16" t="s">
        <v>822</v>
      </c>
      <c r="C45" s="15"/>
    </row>
    <row r="46" customHeight="1" spans="1:3">
      <c r="A46" s="14">
        <v>2010406</v>
      </c>
      <c r="B46" s="16" t="s">
        <v>823</v>
      </c>
      <c r="C46" s="15"/>
    </row>
    <row r="47" customHeight="1" spans="1:3">
      <c r="A47" s="14">
        <v>2010407</v>
      </c>
      <c r="B47" s="16" t="s">
        <v>824</v>
      </c>
      <c r="C47" s="15"/>
    </row>
    <row r="48" customHeight="1" spans="1:3">
      <c r="A48" s="14">
        <v>2010408</v>
      </c>
      <c r="B48" s="16" t="s">
        <v>825</v>
      </c>
      <c r="C48" s="15"/>
    </row>
    <row r="49" customHeight="1" spans="1:3">
      <c r="A49" s="14">
        <v>2010409</v>
      </c>
      <c r="B49" s="16" t="s">
        <v>826</v>
      </c>
      <c r="C49" s="15"/>
    </row>
    <row r="50" customHeight="1" spans="1:3">
      <c r="A50" s="14">
        <v>2010450</v>
      </c>
      <c r="B50" s="16" t="s">
        <v>805</v>
      </c>
      <c r="C50" s="15">
        <v>264</v>
      </c>
    </row>
    <row r="51" customHeight="1" spans="1:3">
      <c r="A51" s="14">
        <v>2010499</v>
      </c>
      <c r="B51" s="16" t="s">
        <v>827</v>
      </c>
      <c r="C51" s="15">
        <v>57</v>
      </c>
    </row>
    <row r="52" customHeight="1" spans="1:3">
      <c r="A52" s="14">
        <v>20105</v>
      </c>
      <c r="B52" s="197" t="s">
        <v>828</v>
      </c>
      <c r="C52" s="15">
        <v>588</v>
      </c>
    </row>
    <row r="53" customHeight="1" spans="1:3">
      <c r="A53" s="14">
        <v>2010501</v>
      </c>
      <c r="B53" s="16" t="s">
        <v>796</v>
      </c>
      <c r="C53" s="15">
        <v>381</v>
      </c>
    </row>
    <row r="54" customHeight="1" spans="1:3">
      <c r="A54" s="14">
        <v>2010502</v>
      </c>
      <c r="B54" s="16" t="s">
        <v>797</v>
      </c>
      <c r="C54" s="15"/>
    </row>
    <row r="55" customHeight="1" spans="1:3">
      <c r="A55" s="14">
        <v>2010503</v>
      </c>
      <c r="B55" s="16" t="s">
        <v>798</v>
      </c>
      <c r="C55" s="15"/>
    </row>
    <row r="56" customHeight="1" spans="1:3">
      <c r="A56" s="14">
        <v>2010504</v>
      </c>
      <c r="B56" s="16" t="s">
        <v>829</v>
      </c>
      <c r="C56" s="15"/>
    </row>
    <row r="57" customHeight="1" spans="1:3">
      <c r="A57" s="14">
        <v>2010505</v>
      </c>
      <c r="B57" s="16" t="s">
        <v>830</v>
      </c>
      <c r="C57" s="15">
        <v>35</v>
      </c>
    </row>
    <row r="58" customHeight="1" spans="1:3">
      <c r="A58" s="14">
        <v>2010506</v>
      </c>
      <c r="B58" s="16" t="s">
        <v>831</v>
      </c>
      <c r="C58" s="15"/>
    </row>
    <row r="59" customHeight="1" spans="1:3">
      <c r="A59" s="14">
        <v>2010507</v>
      </c>
      <c r="B59" s="16" t="s">
        <v>832</v>
      </c>
      <c r="C59" s="15">
        <v>83</v>
      </c>
    </row>
    <row r="60" customHeight="1" spans="1:3">
      <c r="A60" s="14">
        <v>2010508</v>
      </c>
      <c r="B60" s="16" t="s">
        <v>833</v>
      </c>
      <c r="C60" s="15">
        <v>68</v>
      </c>
    </row>
    <row r="61" customHeight="1" spans="1:3">
      <c r="A61" s="14">
        <v>2010550</v>
      </c>
      <c r="B61" s="16" t="s">
        <v>805</v>
      </c>
      <c r="C61" s="15">
        <v>21</v>
      </c>
    </row>
    <row r="62" customHeight="1" spans="1:3">
      <c r="A62" s="14">
        <v>2010599</v>
      </c>
      <c r="B62" s="16" t="s">
        <v>834</v>
      </c>
      <c r="C62" s="15"/>
    </row>
    <row r="63" customHeight="1" spans="1:3">
      <c r="A63" s="14">
        <v>20106</v>
      </c>
      <c r="B63" s="197" t="s">
        <v>835</v>
      </c>
      <c r="C63" s="15">
        <v>2614</v>
      </c>
    </row>
    <row r="64" customHeight="1" spans="1:3">
      <c r="A64" s="14">
        <v>2010601</v>
      </c>
      <c r="B64" s="16" t="s">
        <v>796</v>
      </c>
      <c r="C64" s="15">
        <v>1975</v>
      </c>
    </row>
    <row r="65" customHeight="1" spans="1:3">
      <c r="A65" s="14">
        <v>2010602</v>
      </c>
      <c r="B65" s="16" t="s">
        <v>797</v>
      </c>
      <c r="C65" s="15"/>
    </row>
    <row r="66" customHeight="1" spans="1:3">
      <c r="A66" s="14">
        <v>2010603</v>
      </c>
      <c r="B66" s="16" t="s">
        <v>798</v>
      </c>
      <c r="C66" s="15"/>
    </row>
    <row r="67" customHeight="1" spans="1:3">
      <c r="A67" s="14">
        <v>2010604</v>
      </c>
      <c r="B67" s="16" t="s">
        <v>836</v>
      </c>
      <c r="C67" s="15"/>
    </row>
    <row r="68" customHeight="1" spans="1:3">
      <c r="A68" s="14">
        <v>2010605</v>
      </c>
      <c r="B68" s="16" t="s">
        <v>837</v>
      </c>
      <c r="C68" s="15"/>
    </row>
    <row r="69" customHeight="1" spans="1:3">
      <c r="A69" s="14">
        <v>2010606</v>
      </c>
      <c r="B69" s="16" t="s">
        <v>838</v>
      </c>
      <c r="C69" s="15"/>
    </row>
    <row r="70" customHeight="1" spans="1:3">
      <c r="A70" s="14">
        <v>2010607</v>
      </c>
      <c r="B70" s="16" t="s">
        <v>839</v>
      </c>
      <c r="C70" s="15"/>
    </row>
    <row r="71" customHeight="1" spans="1:3">
      <c r="A71" s="14">
        <v>2010608</v>
      </c>
      <c r="B71" s="16" t="s">
        <v>840</v>
      </c>
      <c r="C71" s="15"/>
    </row>
    <row r="72" customHeight="1" spans="1:3">
      <c r="A72" s="14">
        <v>2010650</v>
      </c>
      <c r="B72" s="16" t="s">
        <v>805</v>
      </c>
      <c r="C72" s="15">
        <v>639</v>
      </c>
    </row>
    <row r="73" customHeight="1" spans="1:3">
      <c r="A73" s="14">
        <v>2010699</v>
      </c>
      <c r="B73" s="16" t="s">
        <v>841</v>
      </c>
      <c r="C73" s="15"/>
    </row>
    <row r="74" customHeight="1" spans="1:3">
      <c r="A74" s="14">
        <v>20107</v>
      </c>
      <c r="B74" s="197" t="s">
        <v>842</v>
      </c>
      <c r="C74" s="15">
        <v>98</v>
      </c>
    </row>
    <row r="75" customHeight="1" spans="1:3">
      <c r="A75" s="14">
        <v>2010701</v>
      </c>
      <c r="B75" s="16" t="s">
        <v>796</v>
      </c>
      <c r="C75" s="15">
        <v>98</v>
      </c>
    </row>
    <row r="76" customHeight="1" spans="1:3">
      <c r="A76" s="14">
        <v>2010702</v>
      </c>
      <c r="B76" s="16" t="s">
        <v>797</v>
      </c>
      <c r="C76" s="15"/>
    </row>
    <row r="77" customHeight="1" spans="1:3">
      <c r="A77" s="14">
        <v>2010703</v>
      </c>
      <c r="B77" s="16" t="s">
        <v>798</v>
      </c>
      <c r="C77" s="15"/>
    </row>
    <row r="78" customHeight="1" spans="1:3">
      <c r="A78" s="14">
        <v>2010704</v>
      </c>
      <c r="B78" s="16" t="s">
        <v>843</v>
      </c>
      <c r="C78" s="15"/>
    </row>
    <row r="79" customHeight="1" spans="1:3">
      <c r="A79" s="14">
        <v>2010705</v>
      </c>
      <c r="B79" s="16" t="s">
        <v>844</v>
      </c>
      <c r="C79" s="15"/>
    </row>
    <row r="80" customHeight="1" spans="1:3">
      <c r="A80" s="14">
        <v>2010706</v>
      </c>
      <c r="B80" s="16" t="s">
        <v>845</v>
      </c>
      <c r="C80" s="15"/>
    </row>
    <row r="81" customHeight="1" spans="1:3">
      <c r="A81" s="14">
        <v>2010707</v>
      </c>
      <c r="B81" s="16" t="s">
        <v>846</v>
      </c>
      <c r="C81" s="15"/>
    </row>
    <row r="82" customHeight="1" spans="1:3">
      <c r="A82" s="14">
        <v>2010708</v>
      </c>
      <c r="B82" s="16" t="s">
        <v>847</v>
      </c>
      <c r="C82" s="15"/>
    </row>
    <row r="83" customHeight="1" spans="1:3">
      <c r="A83" s="14">
        <v>2010709</v>
      </c>
      <c r="B83" s="16" t="s">
        <v>839</v>
      </c>
      <c r="C83" s="15"/>
    </row>
    <row r="84" customHeight="1" spans="1:3">
      <c r="A84" s="14">
        <v>2010750</v>
      </c>
      <c r="B84" s="16" t="s">
        <v>805</v>
      </c>
      <c r="C84" s="15"/>
    </row>
    <row r="85" customHeight="1" spans="1:3">
      <c r="A85" s="14">
        <v>2010799</v>
      </c>
      <c r="B85" s="16" t="s">
        <v>848</v>
      </c>
      <c r="C85" s="15"/>
    </row>
    <row r="86" customHeight="1" spans="1:3">
      <c r="A86" s="14">
        <v>20108</v>
      </c>
      <c r="B86" s="197" t="s">
        <v>849</v>
      </c>
      <c r="C86" s="15">
        <v>452</v>
      </c>
    </row>
    <row r="87" customHeight="1" spans="1:3">
      <c r="A87" s="14">
        <v>2010801</v>
      </c>
      <c r="B87" s="16" t="s">
        <v>796</v>
      </c>
      <c r="C87" s="15">
        <v>151</v>
      </c>
    </row>
    <row r="88" customHeight="1" spans="1:3">
      <c r="A88" s="14">
        <v>2010802</v>
      </c>
      <c r="B88" s="16" t="s">
        <v>797</v>
      </c>
      <c r="C88" s="15"/>
    </row>
    <row r="89" customHeight="1" spans="1:3">
      <c r="A89" s="14">
        <v>2010803</v>
      </c>
      <c r="B89" s="16" t="s">
        <v>798</v>
      </c>
      <c r="C89" s="15"/>
    </row>
    <row r="90" customHeight="1" spans="1:3">
      <c r="A90" s="14">
        <v>2010804</v>
      </c>
      <c r="B90" s="16" t="s">
        <v>850</v>
      </c>
      <c r="C90" s="15">
        <v>224</v>
      </c>
    </row>
    <row r="91" customHeight="1" spans="1:3">
      <c r="A91" s="14">
        <v>2010805</v>
      </c>
      <c r="B91" s="16" t="s">
        <v>851</v>
      </c>
      <c r="C91" s="15"/>
    </row>
    <row r="92" customHeight="1" spans="1:3">
      <c r="A92" s="14">
        <v>2010806</v>
      </c>
      <c r="B92" s="16" t="s">
        <v>839</v>
      </c>
      <c r="C92" s="15"/>
    </row>
    <row r="93" customHeight="1" spans="1:3">
      <c r="A93" s="14">
        <v>2010850</v>
      </c>
      <c r="B93" s="16" t="s">
        <v>805</v>
      </c>
      <c r="C93" s="15">
        <v>77</v>
      </c>
    </row>
    <row r="94" customHeight="1" spans="1:3">
      <c r="A94" s="14">
        <v>2010899</v>
      </c>
      <c r="B94" s="16" t="s">
        <v>852</v>
      </c>
      <c r="C94" s="15"/>
    </row>
    <row r="95" customHeight="1" spans="1:3">
      <c r="A95" s="14">
        <v>20109</v>
      </c>
      <c r="B95" s="197" t="s">
        <v>853</v>
      </c>
      <c r="C95" s="15"/>
    </row>
    <row r="96" customHeight="1" spans="1:3">
      <c r="A96" s="14">
        <v>2010901</v>
      </c>
      <c r="B96" s="16" t="s">
        <v>796</v>
      </c>
      <c r="C96" s="15"/>
    </row>
    <row r="97" customHeight="1" spans="1:3">
      <c r="A97" s="14">
        <v>2010902</v>
      </c>
      <c r="B97" s="16" t="s">
        <v>797</v>
      </c>
      <c r="C97" s="15"/>
    </row>
    <row r="98" customHeight="1" spans="1:3">
      <c r="A98" s="14">
        <v>2010903</v>
      </c>
      <c r="B98" s="16" t="s">
        <v>798</v>
      </c>
      <c r="C98" s="15"/>
    </row>
    <row r="99" customHeight="1" spans="1:3">
      <c r="A99" s="14">
        <v>2010904</v>
      </c>
      <c r="B99" s="16" t="s">
        <v>854</v>
      </c>
      <c r="C99" s="15"/>
    </row>
    <row r="100" customHeight="1" spans="1:3">
      <c r="A100" s="14">
        <v>2010905</v>
      </c>
      <c r="B100" s="16" t="s">
        <v>855</v>
      </c>
      <c r="C100" s="15"/>
    </row>
    <row r="101" customHeight="1" spans="1:3">
      <c r="A101" s="14">
        <v>2010907</v>
      </c>
      <c r="B101" s="16" t="s">
        <v>856</v>
      </c>
      <c r="C101" s="15"/>
    </row>
    <row r="102" customHeight="1" spans="1:3">
      <c r="A102" s="14">
        <v>2010908</v>
      </c>
      <c r="B102" s="16" t="s">
        <v>839</v>
      </c>
      <c r="C102" s="15"/>
    </row>
    <row r="103" customHeight="1" spans="1:3">
      <c r="A103" s="14">
        <v>2010950</v>
      </c>
      <c r="B103" s="16" t="s">
        <v>805</v>
      </c>
      <c r="C103" s="15"/>
    </row>
    <row r="104" customHeight="1" spans="1:3">
      <c r="A104" s="14">
        <v>2010999</v>
      </c>
      <c r="B104" s="16" t="s">
        <v>857</v>
      </c>
      <c r="C104" s="15"/>
    </row>
    <row r="105" customHeight="1" spans="1:3">
      <c r="A105" s="14">
        <v>20110</v>
      </c>
      <c r="B105" s="197" t="s">
        <v>858</v>
      </c>
      <c r="C105" s="15">
        <v>666</v>
      </c>
    </row>
    <row r="106" customHeight="1" spans="1:3">
      <c r="A106" s="14">
        <v>2011001</v>
      </c>
      <c r="B106" s="16" t="s">
        <v>796</v>
      </c>
      <c r="C106" s="15">
        <v>489</v>
      </c>
    </row>
    <row r="107" customHeight="1" spans="1:3">
      <c r="A107" s="14">
        <v>2011002</v>
      </c>
      <c r="B107" s="16" t="s">
        <v>797</v>
      </c>
      <c r="C107" s="15"/>
    </row>
    <row r="108" customHeight="1" spans="1:3">
      <c r="A108" s="14">
        <v>2011003</v>
      </c>
      <c r="B108" s="16" t="s">
        <v>798</v>
      </c>
      <c r="C108" s="15"/>
    </row>
    <row r="109" customHeight="1" spans="1:3">
      <c r="A109" s="14">
        <v>2011004</v>
      </c>
      <c r="B109" s="16" t="s">
        <v>859</v>
      </c>
      <c r="C109" s="15"/>
    </row>
    <row r="110" customHeight="1" spans="1:3">
      <c r="A110" s="14">
        <v>2011005</v>
      </c>
      <c r="B110" s="16" t="s">
        <v>860</v>
      </c>
      <c r="C110" s="15"/>
    </row>
    <row r="111" customHeight="1" spans="1:3">
      <c r="A111" s="14">
        <v>2011006</v>
      </c>
      <c r="B111" s="16" t="s">
        <v>861</v>
      </c>
      <c r="C111" s="15"/>
    </row>
    <row r="112" customHeight="1" spans="1:3">
      <c r="A112" s="14">
        <v>2011007</v>
      </c>
      <c r="B112" s="16" t="s">
        <v>862</v>
      </c>
      <c r="C112" s="15"/>
    </row>
    <row r="113" customHeight="1" spans="1:3">
      <c r="A113" s="14">
        <v>2011008</v>
      </c>
      <c r="B113" s="16" t="s">
        <v>863</v>
      </c>
      <c r="C113" s="15"/>
    </row>
    <row r="114" customHeight="1" spans="1:3">
      <c r="A114" s="14">
        <v>2011009</v>
      </c>
      <c r="B114" s="16" t="s">
        <v>864</v>
      </c>
      <c r="C114" s="15"/>
    </row>
    <row r="115" customHeight="1" spans="1:3">
      <c r="A115" s="14">
        <v>2011010</v>
      </c>
      <c r="B115" s="16" t="s">
        <v>865</v>
      </c>
      <c r="C115" s="15"/>
    </row>
    <row r="116" customHeight="1" spans="1:3">
      <c r="A116" s="14">
        <v>2011011</v>
      </c>
      <c r="B116" s="16" t="s">
        <v>866</v>
      </c>
      <c r="C116" s="15"/>
    </row>
    <row r="117" customHeight="1" spans="1:3">
      <c r="A117" s="14">
        <v>2011012</v>
      </c>
      <c r="B117" s="16" t="s">
        <v>867</v>
      </c>
      <c r="C117" s="15"/>
    </row>
    <row r="118" customHeight="1" spans="1:3">
      <c r="A118" s="14">
        <v>2011050</v>
      </c>
      <c r="B118" s="16" t="s">
        <v>805</v>
      </c>
      <c r="C118" s="15">
        <v>177</v>
      </c>
    </row>
    <row r="119" customHeight="1" spans="1:3">
      <c r="A119" s="14">
        <v>2011099</v>
      </c>
      <c r="B119" s="16" t="s">
        <v>868</v>
      </c>
      <c r="C119" s="15"/>
    </row>
    <row r="120" customHeight="1" spans="1:3">
      <c r="A120" s="14">
        <v>20111</v>
      </c>
      <c r="B120" s="197" t="s">
        <v>869</v>
      </c>
      <c r="C120" s="15">
        <v>943</v>
      </c>
    </row>
    <row r="121" customHeight="1" spans="1:3">
      <c r="A121" s="14">
        <v>2011101</v>
      </c>
      <c r="B121" s="16" t="s">
        <v>796</v>
      </c>
      <c r="C121" s="15">
        <v>921</v>
      </c>
    </row>
    <row r="122" customHeight="1" spans="1:3">
      <c r="A122" s="14">
        <v>2011102</v>
      </c>
      <c r="B122" s="16" t="s">
        <v>797</v>
      </c>
      <c r="C122" s="15"/>
    </row>
    <row r="123" customHeight="1" spans="1:3">
      <c r="A123" s="14">
        <v>2011103</v>
      </c>
      <c r="B123" s="16" t="s">
        <v>798</v>
      </c>
      <c r="C123" s="15"/>
    </row>
    <row r="124" customHeight="1" spans="1:3">
      <c r="A124" s="14">
        <v>2011104</v>
      </c>
      <c r="B124" s="16" t="s">
        <v>870</v>
      </c>
      <c r="C124" s="15"/>
    </row>
    <row r="125" customHeight="1" spans="1:3">
      <c r="A125" s="14">
        <v>2011105</v>
      </c>
      <c r="B125" s="16" t="s">
        <v>871</v>
      </c>
      <c r="C125" s="15"/>
    </row>
    <row r="126" customHeight="1" spans="1:3">
      <c r="A126" s="14">
        <v>2011106</v>
      </c>
      <c r="B126" s="16" t="s">
        <v>872</v>
      </c>
      <c r="C126" s="15"/>
    </row>
    <row r="127" customHeight="1" spans="1:3">
      <c r="A127" s="14">
        <v>2011150</v>
      </c>
      <c r="B127" s="16" t="s">
        <v>805</v>
      </c>
      <c r="C127" s="15">
        <v>22</v>
      </c>
    </row>
    <row r="128" customHeight="1" spans="1:3">
      <c r="A128" s="14">
        <v>2011199</v>
      </c>
      <c r="B128" s="16" t="s">
        <v>873</v>
      </c>
      <c r="C128" s="15"/>
    </row>
    <row r="129" customHeight="1" spans="1:3">
      <c r="A129" s="14">
        <v>20113</v>
      </c>
      <c r="B129" s="197" t="s">
        <v>874</v>
      </c>
      <c r="C129" s="15">
        <v>1558</v>
      </c>
    </row>
    <row r="130" customHeight="1" spans="1:3">
      <c r="A130" s="14">
        <v>2011301</v>
      </c>
      <c r="B130" s="16" t="s">
        <v>796</v>
      </c>
      <c r="C130" s="15">
        <v>744</v>
      </c>
    </row>
    <row r="131" customHeight="1" spans="1:3">
      <c r="A131" s="14">
        <v>2011302</v>
      </c>
      <c r="B131" s="16" t="s">
        <v>797</v>
      </c>
      <c r="C131" s="15"/>
    </row>
    <row r="132" customHeight="1" spans="1:3">
      <c r="A132" s="14">
        <v>2011303</v>
      </c>
      <c r="B132" s="16" t="s">
        <v>798</v>
      </c>
      <c r="C132" s="15"/>
    </row>
    <row r="133" customHeight="1" spans="1:3">
      <c r="A133" s="14">
        <v>2011304</v>
      </c>
      <c r="B133" s="16" t="s">
        <v>875</v>
      </c>
      <c r="C133" s="15"/>
    </row>
    <row r="134" customHeight="1" spans="1:3">
      <c r="A134" s="14">
        <v>2011305</v>
      </c>
      <c r="B134" s="16" t="s">
        <v>876</v>
      </c>
      <c r="C134" s="15"/>
    </row>
    <row r="135" customHeight="1" spans="1:3">
      <c r="A135" s="14">
        <v>2011306</v>
      </c>
      <c r="B135" s="16" t="s">
        <v>877</v>
      </c>
      <c r="C135" s="15"/>
    </row>
    <row r="136" customHeight="1" spans="1:3">
      <c r="A136" s="14">
        <v>2011307</v>
      </c>
      <c r="B136" s="16" t="s">
        <v>878</v>
      </c>
      <c r="C136" s="15"/>
    </row>
    <row r="137" customHeight="1" spans="1:3">
      <c r="A137" s="14">
        <v>2011308</v>
      </c>
      <c r="B137" s="16" t="s">
        <v>879</v>
      </c>
      <c r="C137" s="15">
        <v>346</v>
      </c>
    </row>
    <row r="138" customHeight="1" spans="1:3">
      <c r="A138" s="14">
        <v>2011350</v>
      </c>
      <c r="B138" s="16" t="s">
        <v>805</v>
      </c>
      <c r="C138" s="15">
        <v>468</v>
      </c>
    </row>
    <row r="139" customHeight="1" spans="1:3">
      <c r="A139" s="14">
        <v>2011399</v>
      </c>
      <c r="B139" s="16" t="s">
        <v>880</v>
      </c>
      <c r="C139" s="15"/>
    </row>
    <row r="140" customHeight="1" spans="1:3">
      <c r="A140" s="14">
        <v>20114</v>
      </c>
      <c r="B140" s="197" t="s">
        <v>881</v>
      </c>
      <c r="C140" s="15"/>
    </row>
    <row r="141" customHeight="1" spans="1:3">
      <c r="A141" s="14">
        <v>2011401</v>
      </c>
      <c r="B141" s="16" t="s">
        <v>796</v>
      </c>
      <c r="C141" s="15"/>
    </row>
    <row r="142" customHeight="1" spans="1:3">
      <c r="A142" s="14">
        <v>2011402</v>
      </c>
      <c r="B142" s="16" t="s">
        <v>797</v>
      </c>
      <c r="C142" s="15"/>
    </row>
    <row r="143" customHeight="1" spans="1:3">
      <c r="A143" s="14">
        <v>2011403</v>
      </c>
      <c r="B143" s="16" t="s">
        <v>798</v>
      </c>
      <c r="C143" s="15"/>
    </row>
    <row r="144" customHeight="1" spans="1:3">
      <c r="A144" s="14">
        <v>2011404</v>
      </c>
      <c r="B144" s="16" t="s">
        <v>882</v>
      </c>
      <c r="C144" s="15"/>
    </row>
    <row r="145" customHeight="1" spans="1:3">
      <c r="A145" s="14">
        <v>2011405</v>
      </c>
      <c r="B145" s="16" t="s">
        <v>883</v>
      </c>
      <c r="C145" s="15"/>
    </row>
    <row r="146" customHeight="1" spans="1:3">
      <c r="A146" s="14">
        <v>2011406</v>
      </c>
      <c r="B146" s="16" t="s">
        <v>884</v>
      </c>
      <c r="C146" s="15"/>
    </row>
    <row r="147" customHeight="1" spans="1:3">
      <c r="A147" s="14">
        <v>2011407</v>
      </c>
      <c r="B147" s="16" t="s">
        <v>885</v>
      </c>
      <c r="C147" s="15"/>
    </row>
    <row r="148" customHeight="1" spans="1:3">
      <c r="A148" s="14">
        <v>2011408</v>
      </c>
      <c r="B148" s="16" t="s">
        <v>886</v>
      </c>
      <c r="C148" s="15"/>
    </row>
    <row r="149" customHeight="1" spans="1:3">
      <c r="A149" s="14">
        <v>2011409</v>
      </c>
      <c r="B149" s="16" t="s">
        <v>887</v>
      </c>
      <c r="C149" s="15"/>
    </row>
    <row r="150" customHeight="1" spans="1:3">
      <c r="A150" s="14">
        <v>2011450</v>
      </c>
      <c r="B150" s="16" t="s">
        <v>805</v>
      </c>
      <c r="C150" s="15"/>
    </row>
    <row r="151" customHeight="1" spans="1:3">
      <c r="A151" s="14">
        <v>2011499</v>
      </c>
      <c r="B151" s="16" t="s">
        <v>888</v>
      </c>
      <c r="C151" s="15"/>
    </row>
    <row r="152" customHeight="1" spans="1:3">
      <c r="A152" s="14">
        <v>20115</v>
      </c>
      <c r="B152" s="197" t="s">
        <v>889</v>
      </c>
      <c r="C152" s="15">
        <v>2530</v>
      </c>
    </row>
    <row r="153" customHeight="1" spans="1:3">
      <c r="A153" s="14">
        <v>2011501</v>
      </c>
      <c r="B153" s="16" t="s">
        <v>796</v>
      </c>
      <c r="C153" s="15">
        <v>1361</v>
      </c>
    </row>
    <row r="154" customHeight="1" spans="1:3">
      <c r="A154" s="14">
        <v>2011502</v>
      </c>
      <c r="B154" s="16" t="s">
        <v>797</v>
      </c>
      <c r="C154" s="15">
        <v>88</v>
      </c>
    </row>
    <row r="155" customHeight="1" spans="1:3">
      <c r="A155" s="14">
        <v>2011503</v>
      </c>
      <c r="B155" s="16" t="s">
        <v>798</v>
      </c>
      <c r="C155" s="15"/>
    </row>
    <row r="156" customHeight="1" spans="1:3">
      <c r="A156" s="14">
        <v>2011504</v>
      </c>
      <c r="B156" s="16" t="s">
        <v>890</v>
      </c>
      <c r="C156" s="15">
        <v>19</v>
      </c>
    </row>
    <row r="157" customHeight="1" spans="1:3">
      <c r="A157" s="14">
        <v>2011505</v>
      </c>
      <c r="B157" s="16" t="s">
        <v>891</v>
      </c>
      <c r="C157" s="15">
        <v>21</v>
      </c>
    </row>
    <row r="158" customHeight="1" spans="1:3">
      <c r="A158" s="14">
        <v>2011506</v>
      </c>
      <c r="B158" s="16" t="s">
        <v>892</v>
      </c>
      <c r="C158" s="15">
        <v>7</v>
      </c>
    </row>
    <row r="159" customHeight="1" spans="1:3">
      <c r="A159" s="14">
        <v>2011507</v>
      </c>
      <c r="B159" s="16" t="s">
        <v>839</v>
      </c>
      <c r="C159" s="15">
        <v>7</v>
      </c>
    </row>
    <row r="160" customHeight="1" spans="1:3">
      <c r="A160" s="14">
        <v>2011550</v>
      </c>
      <c r="B160" s="16" t="s">
        <v>805</v>
      </c>
      <c r="C160" s="15">
        <v>1027</v>
      </c>
    </row>
    <row r="161" customHeight="1" spans="1:3">
      <c r="A161" s="14">
        <v>2011599</v>
      </c>
      <c r="B161" s="16" t="s">
        <v>893</v>
      </c>
      <c r="C161" s="15"/>
    </row>
    <row r="162" customHeight="1" spans="1:3">
      <c r="A162" s="14">
        <v>20117</v>
      </c>
      <c r="B162" s="197" t="s">
        <v>894</v>
      </c>
      <c r="C162" s="15">
        <v>436</v>
      </c>
    </row>
    <row r="163" customHeight="1" spans="1:3">
      <c r="A163" s="14">
        <v>2011701</v>
      </c>
      <c r="B163" s="16" t="s">
        <v>796</v>
      </c>
      <c r="C163" s="15">
        <v>187</v>
      </c>
    </row>
    <row r="164" customHeight="1" spans="1:3">
      <c r="A164" s="14">
        <v>2011702</v>
      </c>
      <c r="B164" s="16" t="s">
        <v>797</v>
      </c>
      <c r="C164" s="15"/>
    </row>
    <row r="165" customHeight="1" spans="1:3">
      <c r="A165" s="14">
        <v>2011703</v>
      </c>
      <c r="B165" s="16" t="s">
        <v>798</v>
      </c>
      <c r="C165" s="15"/>
    </row>
    <row r="166" customHeight="1" spans="1:3">
      <c r="A166" s="14">
        <v>2011704</v>
      </c>
      <c r="B166" s="16" t="s">
        <v>895</v>
      </c>
      <c r="C166" s="15"/>
    </row>
    <row r="167" customHeight="1" spans="1:3">
      <c r="A167" s="14">
        <v>2011705</v>
      </c>
      <c r="B167" s="16" t="s">
        <v>896</v>
      </c>
      <c r="C167" s="15"/>
    </row>
    <row r="168" customHeight="1" spans="1:3">
      <c r="A168" s="14">
        <v>2011706</v>
      </c>
      <c r="B168" s="16" t="s">
        <v>897</v>
      </c>
      <c r="C168" s="15">
        <v>41</v>
      </c>
    </row>
    <row r="169" customHeight="1" spans="1:3">
      <c r="A169" s="14">
        <v>2011707</v>
      </c>
      <c r="B169" s="16" t="s">
        <v>898</v>
      </c>
      <c r="C169" s="15"/>
    </row>
    <row r="170" customHeight="1" spans="1:3">
      <c r="A170" s="14">
        <v>2011708</v>
      </c>
      <c r="B170" s="16" t="s">
        <v>899</v>
      </c>
      <c r="C170" s="15"/>
    </row>
    <row r="171" customHeight="1" spans="1:3">
      <c r="A171" s="14">
        <v>2011709</v>
      </c>
      <c r="B171" s="16" t="s">
        <v>900</v>
      </c>
      <c r="C171" s="15"/>
    </row>
    <row r="172" customHeight="1" spans="1:3">
      <c r="A172" s="14">
        <v>2011710</v>
      </c>
      <c r="B172" s="16" t="s">
        <v>839</v>
      </c>
      <c r="C172" s="15"/>
    </row>
    <row r="173" customHeight="1" spans="1:3">
      <c r="A173" s="14">
        <v>2011750</v>
      </c>
      <c r="B173" s="16" t="s">
        <v>805</v>
      </c>
      <c r="C173" s="15">
        <v>208</v>
      </c>
    </row>
    <row r="174" customHeight="1" spans="1:3">
      <c r="A174" s="14">
        <v>2011799</v>
      </c>
      <c r="B174" s="16" t="s">
        <v>901</v>
      </c>
      <c r="C174" s="15"/>
    </row>
    <row r="175" customHeight="1" spans="1:3">
      <c r="A175" s="14">
        <v>20123</v>
      </c>
      <c r="B175" s="197" t="s">
        <v>902</v>
      </c>
      <c r="C175" s="15">
        <v>20</v>
      </c>
    </row>
    <row r="176" customHeight="1" spans="1:3">
      <c r="A176" s="14">
        <v>2012301</v>
      </c>
      <c r="B176" s="16" t="s">
        <v>796</v>
      </c>
      <c r="C176" s="15"/>
    </row>
    <row r="177" customHeight="1" spans="1:3">
      <c r="A177" s="14">
        <v>2012302</v>
      </c>
      <c r="B177" s="16" t="s">
        <v>797</v>
      </c>
      <c r="C177" s="15"/>
    </row>
    <row r="178" customHeight="1" spans="1:3">
      <c r="A178" s="14">
        <v>2012303</v>
      </c>
      <c r="B178" s="16" t="s">
        <v>798</v>
      </c>
      <c r="C178" s="15"/>
    </row>
    <row r="179" customHeight="1" spans="1:3">
      <c r="A179" s="14">
        <v>2012304</v>
      </c>
      <c r="B179" s="16" t="s">
        <v>903</v>
      </c>
      <c r="C179" s="15">
        <v>20</v>
      </c>
    </row>
    <row r="180" customHeight="1" spans="1:3">
      <c r="A180" s="14">
        <v>2012350</v>
      </c>
      <c r="B180" s="16" t="s">
        <v>805</v>
      </c>
      <c r="C180" s="15"/>
    </row>
    <row r="181" customHeight="1" spans="1:3">
      <c r="A181" s="14">
        <v>2012399</v>
      </c>
      <c r="B181" s="16" t="s">
        <v>904</v>
      </c>
      <c r="C181" s="15"/>
    </row>
    <row r="182" customHeight="1" spans="1:3">
      <c r="A182" s="14">
        <v>20124</v>
      </c>
      <c r="B182" s="197" t="s">
        <v>905</v>
      </c>
      <c r="C182" s="15"/>
    </row>
    <row r="183" customHeight="1" spans="1:3">
      <c r="A183" s="14">
        <v>2012401</v>
      </c>
      <c r="B183" s="16" t="s">
        <v>796</v>
      </c>
      <c r="C183" s="15"/>
    </row>
    <row r="184" customHeight="1" spans="1:3">
      <c r="A184" s="14">
        <v>2012402</v>
      </c>
      <c r="B184" s="16" t="s">
        <v>797</v>
      </c>
      <c r="C184" s="15"/>
    </row>
    <row r="185" customHeight="1" spans="1:3">
      <c r="A185" s="14">
        <v>2012403</v>
      </c>
      <c r="B185" s="16" t="s">
        <v>798</v>
      </c>
      <c r="C185" s="15"/>
    </row>
    <row r="186" customHeight="1" spans="1:3">
      <c r="A186" s="14">
        <v>2012404</v>
      </c>
      <c r="B186" s="16" t="s">
        <v>906</v>
      </c>
      <c r="C186" s="15"/>
    </row>
    <row r="187" customHeight="1" spans="1:3">
      <c r="A187" s="14">
        <v>2012450</v>
      </c>
      <c r="B187" s="16" t="s">
        <v>805</v>
      </c>
      <c r="C187" s="15"/>
    </row>
    <row r="188" customHeight="1" spans="1:3">
      <c r="A188" s="14">
        <v>2012499</v>
      </c>
      <c r="B188" s="16" t="s">
        <v>907</v>
      </c>
      <c r="C188" s="15"/>
    </row>
    <row r="189" customHeight="1" spans="1:3">
      <c r="A189" s="14">
        <v>20125</v>
      </c>
      <c r="B189" s="197" t="s">
        <v>908</v>
      </c>
      <c r="C189" s="15"/>
    </row>
    <row r="190" customHeight="1" spans="1:3">
      <c r="A190" s="14">
        <v>2012501</v>
      </c>
      <c r="B190" s="16" t="s">
        <v>796</v>
      </c>
      <c r="C190" s="15"/>
    </row>
    <row r="191" customHeight="1" spans="1:3">
      <c r="A191" s="14">
        <v>2012502</v>
      </c>
      <c r="B191" s="16" t="s">
        <v>797</v>
      </c>
      <c r="C191" s="15"/>
    </row>
    <row r="192" customHeight="1" spans="1:3">
      <c r="A192" s="14">
        <v>2012503</v>
      </c>
      <c r="B192" s="16" t="s">
        <v>798</v>
      </c>
      <c r="C192" s="15"/>
    </row>
    <row r="193" customHeight="1" spans="1:3">
      <c r="A193" s="14">
        <v>2012504</v>
      </c>
      <c r="B193" s="16" t="s">
        <v>909</v>
      </c>
      <c r="C193" s="15"/>
    </row>
    <row r="194" customHeight="1" spans="1:3">
      <c r="A194" s="14">
        <v>2012505</v>
      </c>
      <c r="B194" s="16" t="s">
        <v>910</v>
      </c>
      <c r="C194" s="15"/>
    </row>
    <row r="195" customHeight="1" spans="1:3">
      <c r="A195" s="14">
        <v>2012506</v>
      </c>
      <c r="B195" s="16" t="s">
        <v>911</v>
      </c>
      <c r="C195" s="15"/>
    </row>
    <row r="196" customHeight="1" spans="1:3">
      <c r="A196" s="14">
        <v>2012550</v>
      </c>
      <c r="B196" s="16" t="s">
        <v>805</v>
      </c>
      <c r="C196" s="15"/>
    </row>
    <row r="197" customHeight="1" spans="1:3">
      <c r="A197" s="14">
        <v>2012599</v>
      </c>
      <c r="B197" s="16" t="s">
        <v>912</v>
      </c>
      <c r="C197" s="15"/>
    </row>
    <row r="198" customHeight="1" spans="1:3">
      <c r="A198" s="14">
        <v>20126</v>
      </c>
      <c r="B198" s="197" t="s">
        <v>913</v>
      </c>
      <c r="C198" s="15">
        <v>117</v>
      </c>
    </row>
    <row r="199" customHeight="1" spans="1:3">
      <c r="A199" s="14">
        <v>2012601</v>
      </c>
      <c r="B199" s="16" t="s">
        <v>796</v>
      </c>
      <c r="C199" s="15">
        <v>16</v>
      </c>
    </row>
    <row r="200" customHeight="1" spans="1:3">
      <c r="A200" s="14">
        <v>2012602</v>
      </c>
      <c r="B200" s="16" t="s">
        <v>797</v>
      </c>
      <c r="C200" s="15"/>
    </row>
    <row r="201" customHeight="1" spans="1:3">
      <c r="A201" s="14">
        <v>2012603</v>
      </c>
      <c r="B201" s="16" t="s">
        <v>798</v>
      </c>
      <c r="C201" s="15"/>
    </row>
    <row r="202" customHeight="1" spans="1:3">
      <c r="A202" s="14">
        <v>2012604</v>
      </c>
      <c r="B202" s="16" t="s">
        <v>914</v>
      </c>
      <c r="C202" s="15">
        <v>3</v>
      </c>
    </row>
    <row r="203" customHeight="1" spans="1:3">
      <c r="A203" s="14">
        <v>2012699</v>
      </c>
      <c r="B203" s="16" t="s">
        <v>915</v>
      </c>
      <c r="C203" s="15">
        <v>98</v>
      </c>
    </row>
    <row r="204" customHeight="1" spans="1:3">
      <c r="A204" s="14">
        <v>20128</v>
      </c>
      <c r="B204" s="197" t="s">
        <v>916</v>
      </c>
      <c r="C204" s="15">
        <v>66</v>
      </c>
    </row>
    <row r="205" customHeight="1" spans="1:3">
      <c r="A205" s="14">
        <v>2012801</v>
      </c>
      <c r="B205" s="16" t="s">
        <v>796</v>
      </c>
      <c r="C205" s="15">
        <v>66</v>
      </c>
    </row>
    <row r="206" customHeight="1" spans="1:3">
      <c r="A206" s="14">
        <v>2012802</v>
      </c>
      <c r="B206" s="16" t="s">
        <v>797</v>
      </c>
      <c r="C206" s="15"/>
    </row>
    <row r="207" customHeight="1" spans="1:3">
      <c r="A207" s="14">
        <v>2012803</v>
      </c>
      <c r="B207" s="16" t="s">
        <v>798</v>
      </c>
      <c r="C207" s="15"/>
    </row>
    <row r="208" customHeight="1" spans="1:3">
      <c r="A208" s="14">
        <v>2012804</v>
      </c>
      <c r="B208" s="16" t="s">
        <v>810</v>
      </c>
      <c r="C208" s="15"/>
    </row>
    <row r="209" customHeight="1" spans="1:3">
      <c r="A209" s="14">
        <v>2012850</v>
      </c>
      <c r="B209" s="16" t="s">
        <v>805</v>
      </c>
      <c r="C209" s="15"/>
    </row>
    <row r="210" customHeight="1" spans="1:3">
      <c r="A210" s="14">
        <v>2012899</v>
      </c>
      <c r="B210" s="16" t="s">
        <v>917</v>
      </c>
      <c r="C210" s="15"/>
    </row>
    <row r="211" customHeight="1" spans="1:3">
      <c r="A211" s="14">
        <v>20129</v>
      </c>
      <c r="B211" s="197" t="s">
        <v>918</v>
      </c>
      <c r="C211" s="15">
        <v>231</v>
      </c>
    </row>
    <row r="212" customHeight="1" spans="1:3">
      <c r="A212" s="14">
        <v>2012901</v>
      </c>
      <c r="B212" s="16" t="s">
        <v>796</v>
      </c>
      <c r="C212" s="15">
        <v>168</v>
      </c>
    </row>
    <row r="213" customHeight="1" spans="1:3">
      <c r="A213" s="14">
        <v>2012902</v>
      </c>
      <c r="B213" s="16" t="s">
        <v>797</v>
      </c>
      <c r="C213" s="15">
        <v>17</v>
      </c>
    </row>
    <row r="214" customHeight="1" spans="1:3">
      <c r="A214" s="14">
        <v>2012903</v>
      </c>
      <c r="B214" s="16" t="s">
        <v>798</v>
      </c>
      <c r="C214" s="15"/>
    </row>
    <row r="215" customHeight="1" spans="1:3">
      <c r="A215" s="14">
        <v>2012904</v>
      </c>
      <c r="B215" s="16" t="s">
        <v>919</v>
      </c>
      <c r="C215" s="15"/>
    </row>
    <row r="216" customHeight="1" spans="1:3">
      <c r="A216" s="14">
        <v>2012905</v>
      </c>
      <c r="B216" s="16" t="s">
        <v>920</v>
      </c>
      <c r="C216" s="15"/>
    </row>
    <row r="217" customHeight="1" spans="1:3">
      <c r="A217" s="14">
        <v>2012950</v>
      </c>
      <c r="B217" s="16" t="s">
        <v>805</v>
      </c>
      <c r="C217" s="15">
        <v>35</v>
      </c>
    </row>
    <row r="218" customHeight="1" spans="1:3">
      <c r="A218" s="14">
        <v>2012999</v>
      </c>
      <c r="B218" s="16" t="s">
        <v>921</v>
      </c>
      <c r="C218" s="15">
        <v>11</v>
      </c>
    </row>
    <row r="219" customHeight="1" spans="1:3">
      <c r="A219" s="14">
        <v>20131</v>
      </c>
      <c r="B219" s="197" t="s">
        <v>922</v>
      </c>
      <c r="C219" s="15">
        <v>1806</v>
      </c>
    </row>
    <row r="220" customHeight="1" spans="1:3">
      <c r="A220" s="14">
        <v>2013101</v>
      </c>
      <c r="B220" s="16" t="s">
        <v>796</v>
      </c>
      <c r="C220" s="15">
        <v>1648</v>
      </c>
    </row>
    <row r="221" customHeight="1" spans="1:3">
      <c r="A221" s="14">
        <v>2013102</v>
      </c>
      <c r="B221" s="16" t="s">
        <v>797</v>
      </c>
      <c r="C221" s="15"/>
    </row>
    <row r="222" customHeight="1" spans="1:3">
      <c r="A222" s="14">
        <v>2013103</v>
      </c>
      <c r="B222" s="16" t="s">
        <v>798</v>
      </c>
      <c r="C222" s="15"/>
    </row>
    <row r="223" customHeight="1" spans="1:3">
      <c r="A223" s="14">
        <v>2013105</v>
      </c>
      <c r="B223" s="16" t="s">
        <v>923</v>
      </c>
      <c r="C223" s="15"/>
    </row>
    <row r="224" customHeight="1" spans="1:3">
      <c r="A224" s="14">
        <v>2013150</v>
      </c>
      <c r="B224" s="16" t="s">
        <v>805</v>
      </c>
      <c r="C224" s="15">
        <v>158</v>
      </c>
    </row>
    <row r="225" customHeight="1" spans="1:3">
      <c r="A225" s="14">
        <v>2013199</v>
      </c>
      <c r="B225" s="16" t="s">
        <v>924</v>
      </c>
      <c r="C225" s="15"/>
    </row>
    <row r="226" customHeight="1" spans="1:3">
      <c r="A226" s="14">
        <v>20132</v>
      </c>
      <c r="B226" s="197" t="s">
        <v>925</v>
      </c>
      <c r="C226" s="15">
        <v>736</v>
      </c>
    </row>
    <row r="227" customHeight="1" spans="1:3">
      <c r="A227" s="14">
        <v>2013201</v>
      </c>
      <c r="B227" s="16" t="s">
        <v>796</v>
      </c>
      <c r="C227" s="15">
        <v>726</v>
      </c>
    </row>
    <row r="228" customHeight="1" spans="1:3">
      <c r="A228" s="14">
        <v>2013202</v>
      </c>
      <c r="B228" s="16" t="s">
        <v>797</v>
      </c>
      <c r="C228" s="15"/>
    </row>
    <row r="229" customHeight="1" spans="1:3">
      <c r="A229" s="14">
        <v>2013203</v>
      </c>
      <c r="B229" s="16" t="s">
        <v>798</v>
      </c>
      <c r="C229" s="15"/>
    </row>
    <row r="230" customHeight="1" spans="1:3">
      <c r="A230" s="14">
        <v>2013250</v>
      </c>
      <c r="B230" s="16" t="s">
        <v>805</v>
      </c>
      <c r="C230" s="15">
        <v>10</v>
      </c>
    </row>
    <row r="231" customHeight="1" spans="1:3">
      <c r="A231" s="14">
        <v>2013299</v>
      </c>
      <c r="B231" s="16" t="s">
        <v>926</v>
      </c>
      <c r="C231" s="15"/>
    </row>
    <row r="232" customHeight="1" spans="1:3">
      <c r="A232" s="14">
        <v>20133</v>
      </c>
      <c r="B232" s="197" t="s">
        <v>927</v>
      </c>
      <c r="C232" s="15">
        <v>623</v>
      </c>
    </row>
    <row r="233" customHeight="1" spans="1:3">
      <c r="A233" s="14">
        <v>2013301</v>
      </c>
      <c r="B233" s="16" t="s">
        <v>796</v>
      </c>
      <c r="C233" s="15">
        <v>531</v>
      </c>
    </row>
    <row r="234" customHeight="1" spans="1:3">
      <c r="A234" s="14">
        <v>2013302</v>
      </c>
      <c r="B234" s="16" t="s">
        <v>797</v>
      </c>
      <c r="C234" s="15"/>
    </row>
    <row r="235" customHeight="1" spans="1:3">
      <c r="A235" s="14">
        <v>2013303</v>
      </c>
      <c r="B235" s="16" t="s">
        <v>798</v>
      </c>
      <c r="C235" s="15"/>
    </row>
    <row r="236" customHeight="1" spans="1:3">
      <c r="A236" s="14">
        <v>2013350</v>
      </c>
      <c r="B236" s="16" t="s">
        <v>805</v>
      </c>
      <c r="C236" s="15">
        <v>92</v>
      </c>
    </row>
    <row r="237" customHeight="1" spans="1:3">
      <c r="A237" s="14">
        <v>2013399</v>
      </c>
      <c r="B237" s="16" t="s">
        <v>928</v>
      </c>
      <c r="C237" s="15"/>
    </row>
    <row r="238" customHeight="1" spans="1:3">
      <c r="A238" s="14">
        <v>20134</v>
      </c>
      <c r="B238" s="197" t="s">
        <v>929</v>
      </c>
      <c r="C238" s="15">
        <v>71</v>
      </c>
    </row>
    <row r="239" customHeight="1" spans="1:3">
      <c r="A239" s="14">
        <v>2013401</v>
      </c>
      <c r="B239" s="16" t="s">
        <v>796</v>
      </c>
      <c r="C239" s="15">
        <v>71</v>
      </c>
    </row>
    <row r="240" customHeight="1" spans="1:3">
      <c r="A240" s="14">
        <v>2013402</v>
      </c>
      <c r="B240" s="16" t="s">
        <v>797</v>
      </c>
      <c r="C240" s="15"/>
    </row>
    <row r="241" customHeight="1" spans="1:3">
      <c r="A241" s="14">
        <v>2013403</v>
      </c>
      <c r="B241" s="16" t="s">
        <v>798</v>
      </c>
      <c r="C241" s="15"/>
    </row>
    <row r="242" customHeight="1" spans="1:3">
      <c r="A242" s="14">
        <v>2013450</v>
      </c>
      <c r="B242" s="16" t="s">
        <v>805</v>
      </c>
      <c r="C242" s="15"/>
    </row>
    <row r="243" customHeight="1" spans="1:3">
      <c r="A243" s="14">
        <v>2013499</v>
      </c>
      <c r="B243" s="16" t="s">
        <v>930</v>
      </c>
      <c r="C243" s="15"/>
    </row>
    <row r="244" customHeight="1" spans="1:3">
      <c r="A244" s="14">
        <v>20135</v>
      </c>
      <c r="B244" s="197" t="s">
        <v>931</v>
      </c>
      <c r="C244" s="15"/>
    </row>
    <row r="245" customHeight="1" spans="1:3">
      <c r="A245" s="14">
        <v>2013501</v>
      </c>
      <c r="B245" s="16" t="s">
        <v>796</v>
      </c>
      <c r="C245" s="15"/>
    </row>
    <row r="246" customHeight="1" spans="1:3">
      <c r="A246" s="14">
        <v>2013502</v>
      </c>
      <c r="B246" s="16" t="s">
        <v>797</v>
      </c>
      <c r="C246" s="15"/>
    </row>
    <row r="247" customHeight="1" spans="1:3">
      <c r="A247" s="14">
        <v>2013503</v>
      </c>
      <c r="B247" s="16" t="s">
        <v>798</v>
      </c>
      <c r="C247" s="15"/>
    </row>
    <row r="248" customHeight="1" spans="1:3">
      <c r="A248" s="14">
        <v>2013550</v>
      </c>
      <c r="B248" s="16" t="s">
        <v>805</v>
      </c>
      <c r="C248" s="15"/>
    </row>
    <row r="249" customHeight="1" spans="1:3">
      <c r="A249" s="14">
        <v>2013599</v>
      </c>
      <c r="B249" s="16" t="s">
        <v>932</v>
      </c>
      <c r="C249" s="15"/>
    </row>
    <row r="250" customHeight="1" spans="1:3">
      <c r="A250" s="14">
        <v>20136</v>
      </c>
      <c r="B250" s="197" t="s">
        <v>933</v>
      </c>
      <c r="C250" s="15">
        <v>487</v>
      </c>
    </row>
    <row r="251" customHeight="1" spans="1:3">
      <c r="A251" s="14">
        <v>2013601</v>
      </c>
      <c r="B251" s="16" t="s">
        <v>796</v>
      </c>
      <c r="C251" s="15">
        <v>454</v>
      </c>
    </row>
    <row r="252" customHeight="1" spans="1:3">
      <c r="A252" s="14">
        <v>2013602</v>
      </c>
      <c r="B252" s="16" t="s">
        <v>797</v>
      </c>
      <c r="C252" s="15"/>
    </row>
    <row r="253" customHeight="1" spans="1:3">
      <c r="A253" s="14">
        <v>2013603</v>
      </c>
      <c r="B253" s="16" t="s">
        <v>798</v>
      </c>
      <c r="C253" s="15"/>
    </row>
    <row r="254" customHeight="1" spans="1:3">
      <c r="A254" s="14">
        <v>2013650</v>
      </c>
      <c r="B254" s="16" t="s">
        <v>805</v>
      </c>
      <c r="C254" s="15">
        <v>33</v>
      </c>
    </row>
    <row r="255" customHeight="1" spans="1:3">
      <c r="A255" s="14">
        <v>2013699</v>
      </c>
      <c r="B255" s="16" t="s">
        <v>934</v>
      </c>
      <c r="C255" s="15"/>
    </row>
    <row r="256" customHeight="1" spans="1:3">
      <c r="A256" s="14">
        <v>20199</v>
      </c>
      <c r="B256" s="197" t="s">
        <v>935</v>
      </c>
      <c r="C256" s="15"/>
    </row>
    <row r="257" customHeight="1" spans="1:3">
      <c r="A257" s="14">
        <v>2019901</v>
      </c>
      <c r="B257" s="16" t="s">
        <v>936</v>
      </c>
      <c r="C257" s="15"/>
    </row>
    <row r="258" customHeight="1" spans="1:3">
      <c r="A258" s="14">
        <v>2019999</v>
      </c>
      <c r="B258" s="16" t="s">
        <v>937</v>
      </c>
      <c r="C258" s="15"/>
    </row>
    <row r="259" customHeight="1" spans="1:3">
      <c r="A259" s="14">
        <v>202</v>
      </c>
      <c r="B259" s="197" t="s">
        <v>938</v>
      </c>
      <c r="C259" s="15"/>
    </row>
    <row r="260" customHeight="1" spans="1:3">
      <c r="A260" s="14">
        <v>20201</v>
      </c>
      <c r="B260" s="197" t="s">
        <v>939</v>
      </c>
      <c r="C260" s="15"/>
    </row>
    <row r="261" customHeight="1" spans="1:3">
      <c r="A261" s="14">
        <v>2020101</v>
      </c>
      <c r="B261" s="16" t="s">
        <v>796</v>
      </c>
      <c r="C261" s="15"/>
    </row>
    <row r="262" customHeight="1" spans="1:3">
      <c r="A262" s="14">
        <v>2020102</v>
      </c>
      <c r="B262" s="16" t="s">
        <v>797</v>
      </c>
      <c r="C262" s="15"/>
    </row>
    <row r="263" customHeight="1" spans="1:3">
      <c r="A263" s="14">
        <v>2020103</v>
      </c>
      <c r="B263" s="16" t="s">
        <v>798</v>
      </c>
      <c r="C263" s="15"/>
    </row>
    <row r="264" customHeight="1" spans="1:3">
      <c r="A264" s="14">
        <v>2020104</v>
      </c>
      <c r="B264" s="16" t="s">
        <v>923</v>
      </c>
      <c r="C264" s="15"/>
    </row>
    <row r="265" customHeight="1" spans="1:3">
      <c r="A265" s="14">
        <v>2020150</v>
      </c>
      <c r="B265" s="16" t="s">
        <v>805</v>
      </c>
      <c r="C265" s="15"/>
    </row>
    <row r="266" customHeight="1" spans="1:3">
      <c r="A266" s="14">
        <v>2020199</v>
      </c>
      <c r="B266" s="16" t="s">
        <v>940</v>
      </c>
      <c r="C266" s="15"/>
    </row>
    <row r="267" customHeight="1" spans="1:3">
      <c r="A267" s="14">
        <v>20202</v>
      </c>
      <c r="B267" s="197" t="s">
        <v>941</v>
      </c>
      <c r="C267" s="15"/>
    </row>
    <row r="268" customHeight="1" spans="1:3">
      <c r="A268" s="14">
        <v>2020201</v>
      </c>
      <c r="B268" s="16" t="s">
        <v>942</v>
      </c>
      <c r="C268" s="15"/>
    </row>
    <row r="269" customHeight="1" spans="1:3">
      <c r="A269" s="14">
        <v>2020202</v>
      </c>
      <c r="B269" s="16" t="s">
        <v>943</v>
      </c>
      <c r="C269" s="15"/>
    </row>
    <row r="270" customHeight="1" spans="1:3">
      <c r="A270" s="14">
        <v>20203</v>
      </c>
      <c r="B270" s="197" t="s">
        <v>944</v>
      </c>
      <c r="C270" s="15"/>
    </row>
    <row r="271" customHeight="1" spans="1:3">
      <c r="A271" s="14">
        <v>2020301</v>
      </c>
      <c r="B271" s="16" t="s">
        <v>945</v>
      </c>
      <c r="C271" s="15"/>
    </row>
    <row r="272" customHeight="1" spans="1:3">
      <c r="A272" s="14">
        <v>2020302</v>
      </c>
      <c r="B272" s="16" t="s">
        <v>946</v>
      </c>
      <c r="C272" s="15"/>
    </row>
    <row r="273" customHeight="1" spans="1:3">
      <c r="A273" s="14">
        <v>2020303</v>
      </c>
      <c r="B273" s="16" t="s">
        <v>947</v>
      </c>
      <c r="C273" s="15"/>
    </row>
    <row r="274" customHeight="1" spans="1:3">
      <c r="A274" s="14">
        <v>2020304</v>
      </c>
      <c r="B274" s="16" t="s">
        <v>948</v>
      </c>
      <c r="C274" s="15"/>
    </row>
    <row r="275" customHeight="1" spans="1:3">
      <c r="A275" s="14">
        <v>2020305</v>
      </c>
      <c r="B275" s="16" t="s">
        <v>949</v>
      </c>
      <c r="C275" s="15"/>
    </row>
    <row r="276" customHeight="1" spans="1:3">
      <c r="A276" s="14">
        <v>2020399</v>
      </c>
      <c r="B276" s="16" t="s">
        <v>950</v>
      </c>
      <c r="C276" s="15"/>
    </row>
    <row r="277" customHeight="1" spans="1:3">
      <c r="A277" s="14">
        <v>20204</v>
      </c>
      <c r="B277" s="197" t="s">
        <v>951</v>
      </c>
      <c r="C277" s="15"/>
    </row>
    <row r="278" customHeight="1" spans="1:3">
      <c r="A278" s="14">
        <v>2020401</v>
      </c>
      <c r="B278" s="16" t="s">
        <v>952</v>
      </c>
      <c r="C278" s="15"/>
    </row>
    <row r="279" customHeight="1" spans="1:3">
      <c r="A279" s="14">
        <v>2020402</v>
      </c>
      <c r="B279" s="16" t="s">
        <v>953</v>
      </c>
      <c r="C279" s="15"/>
    </row>
    <row r="280" customHeight="1" spans="1:3">
      <c r="A280" s="14">
        <v>2020403</v>
      </c>
      <c r="B280" s="16" t="s">
        <v>954</v>
      </c>
      <c r="C280" s="15"/>
    </row>
    <row r="281" customHeight="1" spans="1:3">
      <c r="A281" s="14">
        <v>2020404</v>
      </c>
      <c r="B281" s="16" t="s">
        <v>955</v>
      </c>
      <c r="C281" s="15"/>
    </row>
    <row r="282" customHeight="1" spans="1:3">
      <c r="A282" s="14">
        <v>2020499</v>
      </c>
      <c r="B282" s="16" t="s">
        <v>956</v>
      </c>
      <c r="C282" s="15"/>
    </row>
    <row r="283" customHeight="1" spans="1:3">
      <c r="A283" s="14">
        <v>20205</v>
      </c>
      <c r="B283" s="197" t="s">
        <v>957</v>
      </c>
      <c r="C283" s="15"/>
    </row>
    <row r="284" customHeight="1" spans="1:3">
      <c r="A284" s="14">
        <v>2020503</v>
      </c>
      <c r="B284" s="16" t="s">
        <v>958</v>
      </c>
      <c r="C284" s="15"/>
    </row>
    <row r="285" customHeight="1" spans="1:3">
      <c r="A285" s="14">
        <v>2020504</v>
      </c>
      <c r="B285" s="16" t="s">
        <v>959</v>
      </c>
      <c r="C285" s="15"/>
    </row>
    <row r="286" customHeight="1" spans="1:3">
      <c r="A286" s="14">
        <v>2020599</v>
      </c>
      <c r="B286" s="16" t="s">
        <v>960</v>
      </c>
      <c r="C286" s="15"/>
    </row>
    <row r="287" customHeight="1" spans="1:3">
      <c r="A287" s="14">
        <v>20206</v>
      </c>
      <c r="B287" s="197" t="s">
        <v>961</v>
      </c>
      <c r="C287" s="15"/>
    </row>
    <row r="288" customHeight="1" spans="1:3">
      <c r="A288" s="14">
        <v>2020601</v>
      </c>
      <c r="B288" s="16" t="s">
        <v>962</v>
      </c>
      <c r="C288" s="15"/>
    </row>
    <row r="289" customHeight="1" spans="1:3">
      <c r="A289" s="14">
        <v>20207</v>
      </c>
      <c r="B289" s="197" t="s">
        <v>963</v>
      </c>
      <c r="C289" s="15"/>
    </row>
    <row r="290" customHeight="1" spans="1:3">
      <c r="A290" s="14">
        <v>2020701</v>
      </c>
      <c r="B290" s="16" t="s">
        <v>964</v>
      </c>
      <c r="C290" s="15"/>
    </row>
    <row r="291" customHeight="1" spans="1:3">
      <c r="A291" s="14">
        <v>2020702</v>
      </c>
      <c r="B291" s="16" t="s">
        <v>965</v>
      </c>
      <c r="C291" s="15"/>
    </row>
    <row r="292" customHeight="1" spans="1:3">
      <c r="A292" s="14">
        <v>2020703</v>
      </c>
      <c r="B292" s="16" t="s">
        <v>966</v>
      </c>
      <c r="C292" s="15"/>
    </row>
    <row r="293" customHeight="1" spans="1:3">
      <c r="A293" s="14">
        <v>2020799</v>
      </c>
      <c r="B293" s="16" t="s">
        <v>967</v>
      </c>
      <c r="C293" s="15"/>
    </row>
    <row r="294" customHeight="1" spans="1:3">
      <c r="A294" s="14">
        <v>20299</v>
      </c>
      <c r="B294" s="197" t="s">
        <v>968</v>
      </c>
      <c r="C294" s="15"/>
    </row>
    <row r="295" customHeight="1" spans="1:3">
      <c r="A295" s="14">
        <v>2029901</v>
      </c>
      <c r="B295" s="16" t="s">
        <v>969</v>
      </c>
      <c r="C295" s="15"/>
    </row>
    <row r="296" customHeight="1" spans="1:3">
      <c r="A296" s="14">
        <v>203</v>
      </c>
      <c r="B296" s="197" t="s">
        <v>970</v>
      </c>
      <c r="C296" s="15"/>
    </row>
    <row r="297" customHeight="1" spans="1:3">
      <c r="A297" s="14">
        <v>20301</v>
      </c>
      <c r="B297" s="197" t="s">
        <v>971</v>
      </c>
      <c r="C297" s="15"/>
    </row>
    <row r="298" customHeight="1" spans="1:3">
      <c r="A298" s="14">
        <v>2030101</v>
      </c>
      <c r="B298" s="16" t="s">
        <v>972</v>
      </c>
      <c r="C298" s="15"/>
    </row>
    <row r="299" customHeight="1" spans="1:3">
      <c r="A299" s="14">
        <v>20304</v>
      </c>
      <c r="B299" s="197" t="s">
        <v>973</v>
      </c>
      <c r="C299" s="15"/>
    </row>
    <row r="300" customHeight="1" spans="1:3">
      <c r="A300" s="14">
        <v>2030401</v>
      </c>
      <c r="B300" s="16" t="s">
        <v>974</v>
      </c>
      <c r="C300" s="15"/>
    </row>
    <row r="301" customHeight="1" spans="1:3">
      <c r="A301" s="14">
        <v>20305</v>
      </c>
      <c r="B301" s="197" t="s">
        <v>975</v>
      </c>
      <c r="C301" s="15"/>
    </row>
    <row r="302" customHeight="1" spans="1:3">
      <c r="A302" s="14">
        <v>2030501</v>
      </c>
      <c r="B302" s="16" t="s">
        <v>976</v>
      </c>
      <c r="C302" s="15"/>
    </row>
    <row r="303" customHeight="1" spans="1:3">
      <c r="A303" s="14">
        <v>20306</v>
      </c>
      <c r="B303" s="197" t="s">
        <v>977</v>
      </c>
      <c r="C303" s="15"/>
    </row>
    <row r="304" customHeight="1" spans="1:3">
      <c r="A304" s="14">
        <v>2030601</v>
      </c>
      <c r="B304" s="16" t="s">
        <v>978</v>
      </c>
      <c r="C304" s="15"/>
    </row>
    <row r="305" customHeight="1" spans="1:3">
      <c r="A305" s="14">
        <v>2030602</v>
      </c>
      <c r="B305" s="16" t="s">
        <v>979</v>
      </c>
      <c r="C305" s="15"/>
    </row>
    <row r="306" customHeight="1" spans="1:3">
      <c r="A306" s="14">
        <v>2030603</v>
      </c>
      <c r="B306" s="16" t="s">
        <v>980</v>
      </c>
      <c r="C306" s="15"/>
    </row>
    <row r="307" customHeight="1" spans="1:3">
      <c r="A307" s="14">
        <v>2030604</v>
      </c>
      <c r="B307" s="16" t="s">
        <v>981</v>
      </c>
      <c r="C307" s="15"/>
    </row>
    <row r="308" customHeight="1" spans="1:3">
      <c r="A308" s="14">
        <v>2030605</v>
      </c>
      <c r="B308" s="16" t="s">
        <v>982</v>
      </c>
      <c r="C308" s="15"/>
    </row>
    <row r="309" customHeight="1" spans="1:3">
      <c r="A309" s="14">
        <v>2030606</v>
      </c>
      <c r="B309" s="16" t="s">
        <v>983</v>
      </c>
      <c r="C309" s="15"/>
    </row>
    <row r="310" customHeight="1" spans="1:3">
      <c r="A310" s="14">
        <v>2030607</v>
      </c>
      <c r="B310" s="16" t="s">
        <v>984</v>
      </c>
      <c r="C310" s="15"/>
    </row>
    <row r="311" customHeight="1" spans="1:3">
      <c r="A311" s="14">
        <v>2030699</v>
      </c>
      <c r="B311" s="16" t="s">
        <v>985</v>
      </c>
      <c r="C311" s="15"/>
    </row>
    <row r="312" customHeight="1" spans="1:3">
      <c r="A312" s="14">
        <v>20399</v>
      </c>
      <c r="B312" s="197" t="s">
        <v>986</v>
      </c>
      <c r="C312" s="15"/>
    </row>
    <row r="313" customHeight="1" spans="1:3">
      <c r="A313" s="14">
        <v>2039901</v>
      </c>
      <c r="B313" s="16" t="s">
        <v>987</v>
      </c>
      <c r="C313" s="15"/>
    </row>
    <row r="314" customHeight="1" spans="1:3">
      <c r="A314" s="14">
        <v>204</v>
      </c>
      <c r="B314" s="197" t="s">
        <v>988</v>
      </c>
      <c r="C314" s="15">
        <v>14699</v>
      </c>
    </row>
    <row r="315" customHeight="1" spans="1:3">
      <c r="A315" s="14">
        <v>20401</v>
      </c>
      <c r="B315" s="197" t="s">
        <v>989</v>
      </c>
      <c r="C315" s="15">
        <v>683</v>
      </c>
    </row>
    <row r="316" customHeight="1" spans="1:3">
      <c r="A316" s="14">
        <v>2040101</v>
      </c>
      <c r="B316" s="16" t="s">
        <v>990</v>
      </c>
      <c r="C316" s="15"/>
    </row>
    <row r="317" customHeight="1" spans="1:3">
      <c r="A317" s="14">
        <v>2040102</v>
      </c>
      <c r="B317" s="16" t="s">
        <v>991</v>
      </c>
      <c r="C317" s="15"/>
    </row>
    <row r="318" customHeight="1" spans="1:3">
      <c r="A318" s="14">
        <v>2040103</v>
      </c>
      <c r="B318" s="16" t="s">
        <v>992</v>
      </c>
      <c r="C318" s="15">
        <v>401</v>
      </c>
    </row>
    <row r="319" customHeight="1" spans="1:3">
      <c r="A319" s="14">
        <v>2040104</v>
      </c>
      <c r="B319" s="16" t="s">
        <v>993</v>
      </c>
      <c r="C319" s="15">
        <v>33</v>
      </c>
    </row>
    <row r="320" customHeight="1" spans="1:3">
      <c r="A320" s="14">
        <v>2040105</v>
      </c>
      <c r="B320" s="16" t="s">
        <v>994</v>
      </c>
      <c r="C320" s="15"/>
    </row>
    <row r="321" customHeight="1" spans="1:3">
      <c r="A321" s="14">
        <v>2040106</v>
      </c>
      <c r="B321" s="16" t="s">
        <v>995</v>
      </c>
      <c r="C321" s="15"/>
    </row>
    <row r="322" customHeight="1" spans="1:3">
      <c r="A322" s="14">
        <v>2040107</v>
      </c>
      <c r="B322" s="16" t="s">
        <v>996</v>
      </c>
      <c r="C322" s="15"/>
    </row>
    <row r="323" customHeight="1" spans="1:3">
      <c r="A323" s="14">
        <v>2040108</v>
      </c>
      <c r="B323" s="16" t="s">
        <v>997</v>
      </c>
      <c r="C323" s="15"/>
    </row>
    <row r="324" customHeight="1" spans="1:3">
      <c r="A324" s="14">
        <v>2040199</v>
      </c>
      <c r="B324" s="16" t="s">
        <v>998</v>
      </c>
      <c r="C324" s="15">
        <v>249</v>
      </c>
    </row>
    <row r="325" customHeight="1" spans="1:3">
      <c r="A325" s="14">
        <v>20402</v>
      </c>
      <c r="B325" s="197" t="s">
        <v>999</v>
      </c>
      <c r="C325" s="15">
        <v>10175</v>
      </c>
    </row>
    <row r="326" customHeight="1" spans="1:3">
      <c r="A326" s="14">
        <v>2040201</v>
      </c>
      <c r="B326" s="16" t="s">
        <v>796</v>
      </c>
      <c r="C326" s="15">
        <v>8412</v>
      </c>
    </row>
    <row r="327" customHeight="1" spans="1:3">
      <c r="A327" s="14">
        <v>2040202</v>
      </c>
      <c r="B327" s="16" t="s">
        <v>797</v>
      </c>
      <c r="C327" s="15"/>
    </row>
    <row r="328" customHeight="1" spans="1:3">
      <c r="A328" s="14">
        <v>2040203</v>
      </c>
      <c r="B328" s="16" t="s">
        <v>798</v>
      </c>
      <c r="C328" s="15"/>
    </row>
    <row r="329" customHeight="1" spans="1:3">
      <c r="A329" s="14">
        <v>2040204</v>
      </c>
      <c r="B329" s="16" t="s">
        <v>1000</v>
      </c>
      <c r="C329" s="15"/>
    </row>
    <row r="330" customHeight="1" spans="1:3">
      <c r="A330" s="14">
        <v>2040205</v>
      </c>
      <c r="B330" s="16" t="s">
        <v>1001</v>
      </c>
      <c r="C330" s="15">
        <v>45</v>
      </c>
    </row>
    <row r="331" customHeight="1" spans="1:3">
      <c r="A331" s="14">
        <v>2040206</v>
      </c>
      <c r="B331" s="16" t="s">
        <v>1002</v>
      </c>
      <c r="C331" s="15"/>
    </row>
    <row r="332" customHeight="1" spans="1:3">
      <c r="A332" s="14">
        <v>2040207</v>
      </c>
      <c r="B332" s="16" t="s">
        <v>1003</v>
      </c>
      <c r="C332" s="15"/>
    </row>
    <row r="333" customHeight="1" spans="1:3">
      <c r="A333" s="14">
        <v>2040208</v>
      </c>
      <c r="B333" s="16" t="s">
        <v>1004</v>
      </c>
      <c r="C333" s="15">
        <v>11</v>
      </c>
    </row>
    <row r="334" customHeight="1" spans="1:3">
      <c r="A334" s="14">
        <v>2040209</v>
      </c>
      <c r="B334" s="16" t="s">
        <v>1005</v>
      </c>
      <c r="C334" s="15"/>
    </row>
    <row r="335" customHeight="1" spans="1:3">
      <c r="A335" s="14">
        <v>2040210</v>
      </c>
      <c r="B335" s="16" t="s">
        <v>1006</v>
      </c>
      <c r="C335" s="15"/>
    </row>
    <row r="336" customHeight="1" spans="1:3">
      <c r="A336" s="14">
        <v>2040211</v>
      </c>
      <c r="B336" s="16" t="s">
        <v>1007</v>
      </c>
      <c r="C336" s="15"/>
    </row>
    <row r="337" customHeight="1" spans="1:3">
      <c r="A337" s="14">
        <v>2040212</v>
      </c>
      <c r="B337" s="16" t="s">
        <v>1008</v>
      </c>
      <c r="C337" s="15">
        <v>1283</v>
      </c>
    </row>
    <row r="338" customHeight="1" spans="1:3">
      <c r="A338" s="14">
        <v>2040213</v>
      </c>
      <c r="B338" s="16" t="s">
        <v>1009</v>
      </c>
      <c r="C338" s="15"/>
    </row>
    <row r="339" customHeight="1" spans="1:3">
      <c r="A339" s="14">
        <v>2040214</v>
      </c>
      <c r="B339" s="16" t="s">
        <v>1010</v>
      </c>
      <c r="C339" s="15"/>
    </row>
    <row r="340" customHeight="1" spans="1:3">
      <c r="A340" s="14">
        <v>2040215</v>
      </c>
      <c r="B340" s="16" t="s">
        <v>1011</v>
      </c>
      <c r="C340" s="15"/>
    </row>
    <row r="341" customHeight="1" spans="1:3">
      <c r="A341" s="14">
        <v>2040216</v>
      </c>
      <c r="B341" s="16" t="s">
        <v>1012</v>
      </c>
      <c r="C341" s="15">
        <v>44</v>
      </c>
    </row>
    <row r="342" customHeight="1" spans="1:3">
      <c r="A342" s="14">
        <v>2040217</v>
      </c>
      <c r="B342" s="16" t="s">
        <v>1013</v>
      </c>
      <c r="C342" s="15">
        <v>50</v>
      </c>
    </row>
    <row r="343" customHeight="1" spans="1:3">
      <c r="A343" s="14">
        <v>2040218</v>
      </c>
      <c r="B343" s="16" t="s">
        <v>1014</v>
      </c>
      <c r="C343" s="15"/>
    </row>
    <row r="344" customHeight="1" spans="1:3">
      <c r="A344" s="14">
        <v>2040219</v>
      </c>
      <c r="B344" s="16" t="s">
        <v>839</v>
      </c>
      <c r="C344" s="15"/>
    </row>
    <row r="345" customHeight="1" spans="1:3">
      <c r="A345" s="14">
        <v>2040250</v>
      </c>
      <c r="B345" s="16" t="s">
        <v>805</v>
      </c>
      <c r="C345" s="15">
        <v>243</v>
      </c>
    </row>
    <row r="346" customHeight="1" spans="1:3">
      <c r="A346" s="14">
        <v>2040299</v>
      </c>
      <c r="B346" s="16" t="s">
        <v>1015</v>
      </c>
      <c r="C346" s="15">
        <v>87</v>
      </c>
    </row>
    <row r="347" customHeight="1" spans="1:3">
      <c r="A347" s="14">
        <v>20403</v>
      </c>
      <c r="B347" s="197" t="s">
        <v>1016</v>
      </c>
      <c r="C347" s="15"/>
    </row>
    <row r="348" customHeight="1" spans="1:3">
      <c r="A348" s="14">
        <v>2040301</v>
      </c>
      <c r="B348" s="16" t="s">
        <v>796</v>
      </c>
      <c r="C348" s="15"/>
    </row>
    <row r="349" customHeight="1" spans="1:3">
      <c r="A349" s="14">
        <v>2040302</v>
      </c>
      <c r="B349" s="16" t="s">
        <v>797</v>
      </c>
      <c r="C349" s="15"/>
    </row>
    <row r="350" customHeight="1" spans="1:3">
      <c r="A350" s="14">
        <v>2040303</v>
      </c>
      <c r="B350" s="16" t="s">
        <v>798</v>
      </c>
      <c r="C350" s="15"/>
    </row>
    <row r="351" customHeight="1" spans="1:3">
      <c r="A351" s="14">
        <v>2040304</v>
      </c>
      <c r="B351" s="16" t="s">
        <v>1017</v>
      </c>
      <c r="C351" s="15"/>
    </row>
    <row r="352" customHeight="1" spans="1:3">
      <c r="A352" s="14">
        <v>2040350</v>
      </c>
      <c r="B352" s="16" t="s">
        <v>805</v>
      </c>
      <c r="C352" s="15"/>
    </row>
    <row r="353" customHeight="1" spans="1:3">
      <c r="A353" s="14">
        <v>2040399</v>
      </c>
      <c r="B353" s="16" t="s">
        <v>1018</v>
      </c>
      <c r="C353" s="15"/>
    </row>
    <row r="354" customHeight="1" spans="1:3">
      <c r="A354" s="14">
        <v>20404</v>
      </c>
      <c r="B354" s="197" t="s">
        <v>1019</v>
      </c>
      <c r="C354" s="15">
        <v>1156</v>
      </c>
    </row>
    <row r="355" customHeight="1" spans="1:3">
      <c r="A355" s="14">
        <v>2040401</v>
      </c>
      <c r="B355" s="16" t="s">
        <v>796</v>
      </c>
      <c r="C355" s="15">
        <v>1156</v>
      </c>
    </row>
    <row r="356" customHeight="1" spans="1:3">
      <c r="A356" s="14">
        <v>2040402</v>
      </c>
      <c r="B356" s="16" t="s">
        <v>797</v>
      </c>
      <c r="C356" s="15"/>
    </row>
    <row r="357" customHeight="1" spans="1:3">
      <c r="A357" s="14">
        <v>2040403</v>
      </c>
      <c r="B357" s="16" t="s">
        <v>798</v>
      </c>
      <c r="C357" s="15"/>
    </row>
    <row r="358" customHeight="1" spans="1:3">
      <c r="A358" s="14">
        <v>2040404</v>
      </c>
      <c r="B358" s="16" t="s">
        <v>1020</v>
      </c>
      <c r="C358" s="15"/>
    </row>
    <row r="359" customHeight="1" spans="1:3">
      <c r="A359" s="14">
        <v>2040405</v>
      </c>
      <c r="B359" s="16" t="s">
        <v>1021</v>
      </c>
      <c r="C359" s="15"/>
    </row>
    <row r="360" customHeight="1" spans="1:3">
      <c r="A360" s="14">
        <v>2040406</v>
      </c>
      <c r="B360" s="16" t="s">
        <v>1022</v>
      </c>
      <c r="C360" s="15"/>
    </row>
    <row r="361" customHeight="1" spans="1:3">
      <c r="A361" s="14">
        <v>2040407</v>
      </c>
      <c r="B361" s="16" t="s">
        <v>1023</v>
      </c>
      <c r="C361" s="15"/>
    </row>
    <row r="362" customHeight="1" spans="1:3">
      <c r="A362" s="14">
        <v>2040408</v>
      </c>
      <c r="B362" s="16" t="s">
        <v>1024</v>
      </c>
      <c r="C362" s="15"/>
    </row>
    <row r="363" customHeight="1" spans="1:3">
      <c r="A363" s="14">
        <v>2040409</v>
      </c>
      <c r="B363" s="16" t="s">
        <v>1025</v>
      </c>
      <c r="C363" s="15"/>
    </row>
    <row r="364" customHeight="1" spans="1:3">
      <c r="A364" s="14">
        <v>2040450</v>
      </c>
      <c r="B364" s="16" t="s">
        <v>805</v>
      </c>
      <c r="C364" s="15"/>
    </row>
    <row r="365" customHeight="1" spans="1:3">
      <c r="A365" s="14">
        <v>2040499</v>
      </c>
      <c r="B365" s="16" t="s">
        <v>1026</v>
      </c>
      <c r="C365" s="15"/>
    </row>
    <row r="366" customHeight="1" spans="1:3">
      <c r="A366" s="14">
        <v>20405</v>
      </c>
      <c r="B366" s="197" t="s">
        <v>1027</v>
      </c>
      <c r="C366" s="15">
        <v>2084</v>
      </c>
    </row>
    <row r="367" customHeight="1" spans="1:3">
      <c r="A367" s="14">
        <v>2040501</v>
      </c>
      <c r="B367" s="16" t="s">
        <v>796</v>
      </c>
      <c r="C367" s="15">
        <v>1995</v>
      </c>
    </row>
    <row r="368" customHeight="1" spans="1:3">
      <c r="A368" s="14">
        <v>2040502</v>
      </c>
      <c r="B368" s="16" t="s">
        <v>797</v>
      </c>
      <c r="C368" s="15"/>
    </row>
    <row r="369" customHeight="1" spans="1:3">
      <c r="A369" s="14">
        <v>2040503</v>
      </c>
      <c r="B369" s="16" t="s">
        <v>798</v>
      </c>
      <c r="C369" s="15"/>
    </row>
    <row r="370" customHeight="1" spans="1:3">
      <c r="A370" s="14">
        <v>2040504</v>
      </c>
      <c r="B370" s="16" t="s">
        <v>1028</v>
      </c>
      <c r="C370" s="15"/>
    </row>
    <row r="371" customHeight="1" spans="1:3">
      <c r="A371" s="14">
        <v>2040505</v>
      </c>
      <c r="B371" s="16" t="s">
        <v>1029</v>
      </c>
      <c r="C371" s="15"/>
    </row>
    <row r="372" customHeight="1" spans="1:3">
      <c r="A372" s="14">
        <v>2040506</v>
      </c>
      <c r="B372" s="16" t="s">
        <v>1030</v>
      </c>
      <c r="C372" s="15"/>
    </row>
    <row r="373" customHeight="1" spans="1:3">
      <c r="A373" s="14">
        <v>2040550</v>
      </c>
      <c r="B373" s="16" t="s">
        <v>805</v>
      </c>
      <c r="C373" s="15"/>
    </row>
    <row r="374" customHeight="1" spans="1:3">
      <c r="A374" s="14">
        <v>2040599</v>
      </c>
      <c r="B374" s="16" t="s">
        <v>1031</v>
      </c>
      <c r="C374" s="15">
        <v>89</v>
      </c>
    </row>
    <row r="375" customHeight="1" spans="1:3">
      <c r="A375" s="14">
        <v>20406</v>
      </c>
      <c r="B375" s="197" t="s">
        <v>1032</v>
      </c>
      <c r="C375" s="15">
        <v>601</v>
      </c>
    </row>
    <row r="376" customHeight="1" spans="1:3">
      <c r="A376" s="14">
        <v>2040601</v>
      </c>
      <c r="B376" s="16" t="s">
        <v>796</v>
      </c>
      <c r="C376" s="15">
        <v>589</v>
      </c>
    </row>
    <row r="377" customHeight="1" spans="1:3">
      <c r="A377" s="14">
        <v>2040602</v>
      </c>
      <c r="B377" s="16" t="s">
        <v>797</v>
      </c>
      <c r="C377" s="15"/>
    </row>
    <row r="378" customHeight="1" spans="1:3">
      <c r="A378" s="14">
        <v>2040603</v>
      </c>
      <c r="B378" s="16" t="s">
        <v>798</v>
      </c>
      <c r="C378" s="15"/>
    </row>
    <row r="379" customHeight="1" spans="1:3">
      <c r="A379" s="14">
        <v>2040604</v>
      </c>
      <c r="B379" s="16" t="s">
        <v>1033</v>
      </c>
      <c r="C379" s="15"/>
    </row>
    <row r="380" customHeight="1" spans="1:3">
      <c r="A380" s="14">
        <v>2040605</v>
      </c>
      <c r="B380" s="16" t="s">
        <v>1034</v>
      </c>
      <c r="C380" s="15"/>
    </row>
    <row r="381" customHeight="1" spans="1:3">
      <c r="A381" s="14">
        <v>2040606</v>
      </c>
      <c r="B381" s="16" t="s">
        <v>1035</v>
      </c>
      <c r="C381" s="15"/>
    </row>
    <row r="382" customHeight="1" spans="1:3">
      <c r="A382" s="14">
        <v>2040607</v>
      </c>
      <c r="B382" s="16" t="s">
        <v>1036</v>
      </c>
      <c r="C382" s="15">
        <v>12</v>
      </c>
    </row>
    <row r="383" customHeight="1" spans="1:3">
      <c r="A383" s="14">
        <v>2040608</v>
      </c>
      <c r="B383" s="16" t="s">
        <v>1037</v>
      </c>
      <c r="C383" s="15"/>
    </row>
    <row r="384" customHeight="1" spans="1:3">
      <c r="A384" s="14">
        <v>2040609</v>
      </c>
      <c r="B384" s="16" t="s">
        <v>1038</v>
      </c>
      <c r="C384" s="15"/>
    </row>
    <row r="385" customHeight="1" spans="1:3">
      <c r="A385" s="14">
        <v>2040610</v>
      </c>
      <c r="B385" s="16" t="s">
        <v>1039</v>
      </c>
      <c r="C385" s="15"/>
    </row>
    <row r="386" customHeight="1" spans="1:3">
      <c r="A386" s="14">
        <v>2040611</v>
      </c>
      <c r="B386" s="16" t="s">
        <v>1040</v>
      </c>
      <c r="C386" s="15"/>
    </row>
    <row r="387" customHeight="1" spans="1:3">
      <c r="A387" s="14">
        <v>2040650</v>
      </c>
      <c r="B387" s="16" t="s">
        <v>805</v>
      </c>
      <c r="C387" s="15"/>
    </row>
    <row r="388" customHeight="1" spans="1:3">
      <c r="A388" s="14">
        <v>2040699</v>
      </c>
      <c r="B388" s="16" t="s">
        <v>1041</v>
      </c>
      <c r="C388" s="15"/>
    </row>
    <row r="389" customHeight="1" spans="1:3">
      <c r="A389" s="14">
        <v>20407</v>
      </c>
      <c r="B389" s="197" t="s">
        <v>1042</v>
      </c>
      <c r="C389" s="15"/>
    </row>
    <row r="390" customHeight="1" spans="1:3">
      <c r="A390" s="14">
        <v>2040701</v>
      </c>
      <c r="B390" s="16" t="s">
        <v>796</v>
      </c>
      <c r="C390" s="15"/>
    </row>
    <row r="391" customHeight="1" spans="1:3">
      <c r="A391" s="14">
        <v>2040702</v>
      </c>
      <c r="B391" s="16" t="s">
        <v>797</v>
      </c>
      <c r="C391" s="15"/>
    </row>
    <row r="392" customHeight="1" spans="1:3">
      <c r="A392" s="14">
        <v>2040703</v>
      </c>
      <c r="B392" s="16" t="s">
        <v>798</v>
      </c>
      <c r="C392" s="15"/>
    </row>
    <row r="393" customHeight="1" spans="1:3">
      <c r="A393" s="14">
        <v>2040704</v>
      </c>
      <c r="B393" s="16" t="s">
        <v>1043</v>
      </c>
      <c r="C393" s="15"/>
    </row>
    <row r="394" customHeight="1" spans="1:3">
      <c r="A394" s="14">
        <v>2040705</v>
      </c>
      <c r="B394" s="16" t="s">
        <v>1044</v>
      </c>
      <c r="C394" s="15"/>
    </row>
    <row r="395" customHeight="1" spans="1:3">
      <c r="A395" s="14">
        <v>2040706</v>
      </c>
      <c r="B395" s="16" t="s">
        <v>1045</v>
      </c>
      <c r="C395" s="15"/>
    </row>
    <row r="396" customHeight="1" spans="1:3">
      <c r="A396" s="14">
        <v>2040750</v>
      </c>
      <c r="B396" s="16" t="s">
        <v>805</v>
      </c>
      <c r="C396" s="15"/>
    </row>
    <row r="397" customHeight="1" spans="1:3">
      <c r="A397" s="14">
        <v>2040799</v>
      </c>
      <c r="B397" s="16" t="s">
        <v>1046</v>
      </c>
      <c r="C397" s="15"/>
    </row>
    <row r="398" customHeight="1" spans="1:3">
      <c r="A398" s="14">
        <v>20408</v>
      </c>
      <c r="B398" s="197" t="s">
        <v>1047</v>
      </c>
      <c r="C398" s="15"/>
    </row>
    <row r="399" customHeight="1" spans="1:3">
      <c r="A399" s="14">
        <v>2040801</v>
      </c>
      <c r="B399" s="16" t="s">
        <v>796</v>
      </c>
      <c r="C399" s="15"/>
    </row>
    <row r="400" customHeight="1" spans="1:3">
      <c r="A400" s="14">
        <v>2040802</v>
      </c>
      <c r="B400" s="16" t="s">
        <v>797</v>
      </c>
      <c r="C400" s="15"/>
    </row>
    <row r="401" customHeight="1" spans="1:3">
      <c r="A401" s="14">
        <v>2040803</v>
      </c>
      <c r="B401" s="16" t="s">
        <v>798</v>
      </c>
      <c r="C401" s="15"/>
    </row>
    <row r="402" customHeight="1" spans="1:3">
      <c r="A402" s="14">
        <v>2040804</v>
      </c>
      <c r="B402" s="16" t="s">
        <v>1048</v>
      </c>
      <c r="C402" s="15"/>
    </row>
    <row r="403" customHeight="1" spans="1:3">
      <c r="A403" s="14">
        <v>2040805</v>
      </c>
      <c r="B403" s="16" t="s">
        <v>1049</v>
      </c>
      <c r="C403" s="15"/>
    </row>
    <row r="404" customHeight="1" spans="1:3">
      <c r="A404" s="14">
        <v>2040806</v>
      </c>
      <c r="B404" s="16" t="s">
        <v>1050</v>
      </c>
      <c r="C404" s="15"/>
    </row>
    <row r="405" customHeight="1" spans="1:3">
      <c r="A405" s="14">
        <v>2040850</v>
      </c>
      <c r="B405" s="16" t="s">
        <v>805</v>
      </c>
      <c r="C405" s="15"/>
    </row>
    <row r="406" customHeight="1" spans="1:3">
      <c r="A406" s="14">
        <v>2040899</v>
      </c>
      <c r="B406" s="16" t="s">
        <v>1051</v>
      </c>
      <c r="C406" s="15"/>
    </row>
    <row r="407" customHeight="1" spans="1:3">
      <c r="A407" s="14">
        <v>20409</v>
      </c>
      <c r="B407" s="197" t="s">
        <v>1052</v>
      </c>
      <c r="C407" s="15"/>
    </row>
    <row r="408" customHeight="1" spans="1:3">
      <c r="A408" s="14">
        <v>2040901</v>
      </c>
      <c r="B408" s="16" t="s">
        <v>796</v>
      </c>
      <c r="C408" s="15"/>
    </row>
    <row r="409" customHeight="1" spans="1:3">
      <c r="A409" s="14">
        <v>2040902</v>
      </c>
      <c r="B409" s="16" t="s">
        <v>797</v>
      </c>
      <c r="C409" s="15"/>
    </row>
    <row r="410" customHeight="1" spans="1:3">
      <c r="A410" s="14">
        <v>2040903</v>
      </c>
      <c r="B410" s="16" t="s">
        <v>798</v>
      </c>
      <c r="C410" s="15"/>
    </row>
    <row r="411" customHeight="1" spans="1:3">
      <c r="A411" s="14">
        <v>2040904</v>
      </c>
      <c r="B411" s="16" t="s">
        <v>1053</v>
      </c>
      <c r="C411" s="15"/>
    </row>
    <row r="412" customHeight="1" spans="1:3">
      <c r="A412" s="14">
        <v>2040905</v>
      </c>
      <c r="B412" s="16" t="s">
        <v>1054</v>
      </c>
      <c r="C412" s="15"/>
    </row>
    <row r="413" customHeight="1" spans="1:3">
      <c r="A413" s="14">
        <v>2040950</v>
      </c>
      <c r="B413" s="16" t="s">
        <v>805</v>
      </c>
      <c r="C413" s="15"/>
    </row>
    <row r="414" customHeight="1" spans="1:3">
      <c r="A414" s="14">
        <v>2040999</v>
      </c>
      <c r="B414" s="16" t="s">
        <v>1055</v>
      </c>
      <c r="C414" s="15"/>
    </row>
    <row r="415" customHeight="1" spans="1:3">
      <c r="A415" s="14">
        <v>20410</v>
      </c>
      <c r="B415" s="197" t="s">
        <v>1056</v>
      </c>
      <c r="C415" s="15"/>
    </row>
    <row r="416" customHeight="1" spans="1:3">
      <c r="A416" s="14">
        <v>2041001</v>
      </c>
      <c r="B416" s="16" t="s">
        <v>796</v>
      </c>
      <c r="C416" s="15"/>
    </row>
    <row r="417" customHeight="1" spans="1:3">
      <c r="A417" s="14">
        <v>2041002</v>
      </c>
      <c r="B417" s="16" t="s">
        <v>797</v>
      </c>
      <c r="C417" s="15"/>
    </row>
    <row r="418" customHeight="1" spans="1:3">
      <c r="A418" s="14">
        <v>2041003</v>
      </c>
      <c r="B418" s="16" t="s">
        <v>1057</v>
      </c>
      <c r="C418" s="15"/>
    </row>
    <row r="419" customHeight="1" spans="1:3">
      <c r="A419" s="14">
        <v>2041004</v>
      </c>
      <c r="B419" s="16" t="s">
        <v>1058</v>
      </c>
      <c r="C419" s="15"/>
    </row>
    <row r="420" customHeight="1" spans="1:3">
      <c r="A420" s="14">
        <v>2041005</v>
      </c>
      <c r="B420" s="16" t="s">
        <v>1059</v>
      </c>
      <c r="C420" s="15"/>
    </row>
    <row r="421" customHeight="1" spans="1:3">
      <c r="A421" s="14">
        <v>2041006</v>
      </c>
      <c r="B421" s="16" t="s">
        <v>1012</v>
      </c>
      <c r="C421" s="15"/>
    </row>
    <row r="422" customHeight="1" spans="1:3">
      <c r="A422" s="14">
        <v>2041099</v>
      </c>
      <c r="B422" s="16" t="s">
        <v>1060</v>
      </c>
      <c r="C422" s="15"/>
    </row>
    <row r="423" customHeight="1" spans="1:3">
      <c r="A423" s="14">
        <v>20411</v>
      </c>
      <c r="B423" s="197" t="s">
        <v>1061</v>
      </c>
      <c r="C423" s="15"/>
    </row>
    <row r="424" customHeight="1" spans="1:3">
      <c r="A424" s="14">
        <v>2041101</v>
      </c>
      <c r="B424" s="16" t="s">
        <v>1062</v>
      </c>
      <c r="C424" s="15"/>
    </row>
    <row r="425" customHeight="1" spans="1:3">
      <c r="A425" s="14">
        <v>2041102</v>
      </c>
      <c r="B425" s="16" t="s">
        <v>796</v>
      </c>
      <c r="C425" s="15"/>
    </row>
    <row r="426" customHeight="1" spans="1:3">
      <c r="A426" s="14">
        <v>2041103</v>
      </c>
      <c r="B426" s="16" t="s">
        <v>1063</v>
      </c>
      <c r="C426" s="15"/>
    </row>
    <row r="427" customHeight="1" spans="1:3">
      <c r="A427" s="14">
        <v>2041104</v>
      </c>
      <c r="B427" s="16" t="s">
        <v>1064</v>
      </c>
      <c r="C427" s="15"/>
    </row>
    <row r="428" customHeight="1" spans="1:3">
      <c r="A428" s="14">
        <v>2041105</v>
      </c>
      <c r="B428" s="16" t="s">
        <v>1065</v>
      </c>
      <c r="C428" s="15"/>
    </row>
    <row r="429" customHeight="1" spans="1:3">
      <c r="A429" s="14">
        <v>2041106</v>
      </c>
      <c r="B429" s="16" t="s">
        <v>1066</v>
      </c>
      <c r="C429" s="15"/>
    </row>
    <row r="430" customHeight="1" spans="1:3">
      <c r="A430" s="14">
        <v>2041107</v>
      </c>
      <c r="B430" s="16" t="s">
        <v>1067</v>
      </c>
      <c r="C430" s="15"/>
    </row>
    <row r="431" customHeight="1" spans="1:3">
      <c r="A431" s="14">
        <v>2041108</v>
      </c>
      <c r="B431" s="16" t="s">
        <v>1068</v>
      </c>
      <c r="C431" s="15"/>
    </row>
    <row r="432" customHeight="1" spans="1:3">
      <c r="A432" s="14">
        <v>20499</v>
      </c>
      <c r="B432" s="197" t="s">
        <v>1069</v>
      </c>
      <c r="C432" s="15"/>
    </row>
    <row r="433" customHeight="1" spans="1:3">
      <c r="A433" s="14">
        <v>2049901</v>
      </c>
      <c r="B433" s="16" t="s">
        <v>1070</v>
      </c>
      <c r="C433" s="15"/>
    </row>
    <row r="434" customHeight="1" spans="1:3">
      <c r="A434" s="14">
        <v>2049902</v>
      </c>
      <c r="B434" s="16" t="s">
        <v>1071</v>
      </c>
      <c r="C434" s="15"/>
    </row>
    <row r="435" customHeight="1" spans="1:3">
      <c r="A435" s="14">
        <v>205</v>
      </c>
      <c r="B435" s="197" t="s">
        <v>1072</v>
      </c>
      <c r="C435" s="15">
        <v>79515</v>
      </c>
    </row>
    <row r="436" customHeight="1" spans="1:3">
      <c r="A436" s="14">
        <v>20501</v>
      </c>
      <c r="B436" s="197" t="s">
        <v>1073</v>
      </c>
      <c r="C436" s="15">
        <v>7176</v>
      </c>
    </row>
    <row r="437" customHeight="1" spans="1:3">
      <c r="A437" s="14">
        <v>2050101</v>
      </c>
      <c r="B437" s="16" t="s">
        <v>796</v>
      </c>
      <c r="C437" s="15">
        <v>441</v>
      </c>
    </row>
    <row r="438" customHeight="1" spans="1:3">
      <c r="A438" s="14">
        <v>2050102</v>
      </c>
      <c r="B438" s="16" t="s">
        <v>797</v>
      </c>
      <c r="C438" s="15"/>
    </row>
    <row r="439" customHeight="1" spans="1:3">
      <c r="A439" s="14">
        <v>2050103</v>
      </c>
      <c r="B439" s="16" t="s">
        <v>798</v>
      </c>
      <c r="C439" s="15"/>
    </row>
    <row r="440" customHeight="1" spans="1:3">
      <c r="A440" s="14">
        <v>2050199</v>
      </c>
      <c r="B440" s="16" t="s">
        <v>1074</v>
      </c>
      <c r="C440" s="15">
        <v>6735</v>
      </c>
    </row>
    <row r="441" customHeight="1" spans="1:3">
      <c r="A441" s="14">
        <v>20502</v>
      </c>
      <c r="B441" s="197" t="s">
        <v>1075</v>
      </c>
      <c r="C441" s="15">
        <v>64743</v>
      </c>
    </row>
    <row r="442" customHeight="1" spans="1:3">
      <c r="A442" s="14">
        <v>2050201</v>
      </c>
      <c r="B442" s="16" t="s">
        <v>1076</v>
      </c>
      <c r="C442" s="15">
        <v>3423</v>
      </c>
    </row>
    <row r="443" customHeight="1" spans="1:3">
      <c r="A443" s="14">
        <v>2050202</v>
      </c>
      <c r="B443" s="16" t="s">
        <v>1077</v>
      </c>
      <c r="C443" s="15">
        <v>28962</v>
      </c>
    </row>
    <row r="444" customHeight="1" spans="1:3">
      <c r="A444" s="14">
        <v>2050203</v>
      </c>
      <c r="B444" s="16" t="s">
        <v>1078</v>
      </c>
      <c r="C444" s="15">
        <v>16139</v>
      </c>
    </row>
    <row r="445" customHeight="1" spans="1:3">
      <c r="A445" s="14">
        <v>2050204</v>
      </c>
      <c r="B445" s="16" t="s">
        <v>1079</v>
      </c>
      <c r="C445" s="15">
        <v>11667</v>
      </c>
    </row>
    <row r="446" customHeight="1" spans="1:3">
      <c r="A446" s="14">
        <v>2050205</v>
      </c>
      <c r="B446" s="16" t="s">
        <v>1080</v>
      </c>
      <c r="C446" s="15">
        <v>93</v>
      </c>
    </row>
    <row r="447" customHeight="1" spans="1:3">
      <c r="A447" s="14">
        <v>2050206</v>
      </c>
      <c r="B447" s="16" t="s">
        <v>1081</v>
      </c>
      <c r="C447" s="15"/>
    </row>
    <row r="448" customHeight="1" spans="1:3">
      <c r="A448" s="14">
        <v>2050207</v>
      </c>
      <c r="B448" s="16" t="s">
        <v>1082</v>
      </c>
      <c r="C448" s="15"/>
    </row>
    <row r="449" customHeight="1" spans="1:3">
      <c r="A449" s="14">
        <v>2050299</v>
      </c>
      <c r="B449" s="16" t="s">
        <v>1083</v>
      </c>
      <c r="C449" s="15">
        <v>4459</v>
      </c>
    </row>
    <row r="450" customHeight="1" spans="1:3">
      <c r="A450" s="14">
        <v>20503</v>
      </c>
      <c r="B450" s="197" t="s">
        <v>1084</v>
      </c>
      <c r="C450" s="15">
        <v>6061</v>
      </c>
    </row>
    <row r="451" customHeight="1" spans="1:3">
      <c r="A451" s="14">
        <v>2050301</v>
      </c>
      <c r="B451" s="16" t="s">
        <v>1085</v>
      </c>
      <c r="C451" s="15"/>
    </row>
    <row r="452" customHeight="1" spans="1:3">
      <c r="A452" s="14">
        <v>2050302</v>
      </c>
      <c r="B452" s="16" t="s">
        <v>1086</v>
      </c>
      <c r="C452" s="15">
        <v>1641</v>
      </c>
    </row>
    <row r="453" customHeight="1" spans="1:3">
      <c r="A453" s="14">
        <v>2050303</v>
      </c>
      <c r="B453" s="16" t="s">
        <v>1087</v>
      </c>
      <c r="C453" s="15"/>
    </row>
    <row r="454" customHeight="1" spans="1:3">
      <c r="A454" s="14">
        <v>2050304</v>
      </c>
      <c r="B454" s="16" t="s">
        <v>1088</v>
      </c>
      <c r="C454" s="15">
        <v>3909</v>
      </c>
    </row>
    <row r="455" customHeight="1" spans="1:3">
      <c r="A455" s="14">
        <v>2050305</v>
      </c>
      <c r="B455" s="16" t="s">
        <v>1089</v>
      </c>
      <c r="C455" s="15"/>
    </row>
    <row r="456" customHeight="1" spans="1:3">
      <c r="A456" s="14">
        <v>2050399</v>
      </c>
      <c r="B456" s="16" t="s">
        <v>1090</v>
      </c>
      <c r="C456" s="15">
        <v>511</v>
      </c>
    </row>
    <row r="457" customHeight="1" spans="1:3">
      <c r="A457" s="14">
        <v>20504</v>
      </c>
      <c r="B457" s="197" t="s">
        <v>1091</v>
      </c>
      <c r="C457" s="15"/>
    </row>
    <row r="458" customHeight="1" spans="1:3">
      <c r="A458" s="14">
        <v>2050401</v>
      </c>
      <c r="B458" s="16" t="s">
        <v>1092</v>
      </c>
      <c r="C458" s="15"/>
    </row>
    <row r="459" customHeight="1" spans="1:3">
      <c r="A459" s="14">
        <v>2050402</v>
      </c>
      <c r="B459" s="16" t="s">
        <v>1093</v>
      </c>
      <c r="C459" s="15"/>
    </row>
    <row r="460" customHeight="1" spans="1:3">
      <c r="A460" s="14">
        <v>2050403</v>
      </c>
      <c r="B460" s="16" t="s">
        <v>1094</v>
      </c>
      <c r="C460" s="15"/>
    </row>
    <row r="461" customHeight="1" spans="1:3">
      <c r="A461" s="14">
        <v>2050404</v>
      </c>
      <c r="B461" s="16" t="s">
        <v>1095</v>
      </c>
      <c r="C461" s="15"/>
    </row>
    <row r="462" customHeight="1" spans="1:3">
      <c r="A462" s="14">
        <v>2050499</v>
      </c>
      <c r="B462" s="16" t="s">
        <v>1096</v>
      </c>
      <c r="C462" s="15"/>
    </row>
    <row r="463" customHeight="1" spans="1:3">
      <c r="A463" s="14">
        <v>20505</v>
      </c>
      <c r="B463" s="197" t="s">
        <v>1097</v>
      </c>
      <c r="C463" s="15">
        <v>522</v>
      </c>
    </row>
    <row r="464" customHeight="1" spans="1:3">
      <c r="A464" s="14">
        <v>2050501</v>
      </c>
      <c r="B464" s="16" t="s">
        <v>1098</v>
      </c>
      <c r="C464" s="15">
        <v>522</v>
      </c>
    </row>
    <row r="465" customHeight="1" spans="1:3">
      <c r="A465" s="14">
        <v>2050502</v>
      </c>
      <c r="B465" s="16" t="s">
        <v>1099</v>
      </c>
      <c r="C465" s="15"/>
    </row>
    <row r="466" customHeight="1" spans="1:3">
      <c r="A466" s="14">
        <v>2050599</v>
      </c>
      <c r="B466" s="16" t="s">
        <v>1100</v>
      </c>
      <c r="C466" s="15"/>
    </row>
    <row r="467" customHeight="1" spans="1:3">
      <c r="A467" s="14">
        <v>20506</v>
      </c>
      <c r="B467" s="197" t="s">
        <v>1101</v>
      </c>
      <c r="C467" s="15"/>
    </row>
    <row r="468" customHeight="1" spans="1:3">
      <c r="A468" s="14">
        <v>2050601</v>
      </c>
      <c r="B468" s="16" t="s">
        <v>1102</v>
      </c>
      <c r="C468" s="15"/>
    </row>
    <row r="469" customHeight="1" spans="1:3">
      <c r="A469" s="14">
        <v>2050602</v>
      </c>
      <c r="B469" s="16" t="s">
        <v>1103</v>
      </c>
      <c r="C469" s="15"/>
    </row>
    <row r="470" customHeight="1" spans="1:3">
      <c r="A470" s="14">
        <v>2050699</v>
      </c>
      <c r="B470" s="16" t="s">
        <v>1104</v>
      </c>
      <c r="C470" s="15"/>
    </row>
    <row r="471" customHeight="1" spans="1:3">
      <c r="A471" s="14">
        <v>20507</v>
      </c>
      <c r="B471" s="197" t="s">
        <v>1105</v>
      </c>
      <c r="C471" s="15">
        <v>209</v>
      </c>
    </row>
    <row r="472" customHeight="1" spans="1:3">
      <c r="A472" s="14">
        <v>2050701</v>
      </c>
      <c r="B472" s="16" t="s">
        <v>1106</v>
      </c>
      <c r="C472" s="15">
        <v>209</v>
      </c>
    </row>
    <row r="473" customHeight="1" spans="1:3">
      <c r="A473" s="14">
        <v>2050702</v>
      </c>
      <c r="B473" s="16" t="s">
        <v>1107</v>
      </c>
      <c r="C473" s="15"/>
    </row>
    <row r="474" customHeight="1" spans="1:3">
      <c r="A474" s="14">
        <v>2050799</v>
      </c>
      <c r="B474" s="16" t="s">
        <v>1108</v>
      </c>
      <c r="C474" s="15"/>
    </row>
    <row r="475" customHeight="1" spans="1:3">
      <c r="A475" s="14">
        <v>20508</v>
      </c>
      <c r="B475" s="197" t="s">
        <v>1109</v>
      </c>
      <c r="C475" s="15">
        <v>568</v>
      </c>
    </row>
    <row r="476" customHeight="1" spans="1:3">
      <c r="A476" s="14">
        <v>2050801</v>
      </c>
      <c r="B476" s="16" t="s">
        <v>1110</v>
      </c>
      <c r="C476" s="15">
        <v>464</v>
      </c>
    </row>
    <row r="477" customHeight="1" spans="1:3">
      <c r="A477" s="14">
        <v>2050802</v>
      </c>
      <c r="B477" s="16" t="s">
        <v>1111</v>
      </c>
      <c r="C477" s="15">
        <v>104</v>
      </c>
    </row>
    <row r="478" customHeight="1" spans="1:3">
      <c r="A478" s="14">
        <v>2050803</v>
      </c>
      <c r="B478" s="16" t="s">
        <v>1112</v>
      </c>
      <c r="C478" s="15"/>
    </row>
    <row r="479" customHeight="1" spans="1:3">
      <c r="A479" s="14">
        <v>2050804</v>
      </c>
      <c r="B479" s="16" t="s">
        <v>1113</v>
      </c>
      <c r="C479" s="15"/>
    </row>
    <row r="480" customHeight="1" spans="1:3">
      <c r="A480" s="14">
        <v>2050899</v>
      </c>
      <c r="B480" s="16" t="s">
        <v>1114</v>
      </c>
      <c r="C480" s="15"/>
    </row>
    <row r="481" customHeight="1" spans="1:3">
      <c r="A481" s="14">
        <v>20509</v>
      </c>
      <c r="B481" s="197" t="s">
        <v>1115</v>
      </c>
      <c r="C481" s="15"/>
    </row>
    <row r="482" customHeight="1" spans="1:3">
      <c r="A482" s="14">
        <v>2050901</v>
      </c>
      <c r="B482" s="16" t="s">
        <v>1116</v>
      </c>
      <c r="C482" s="15"/>
    </row>
    <row r="483" customHeight="1" spans="1:3">
      <c r="A483" s="14">
        <v>2050902</v>
      </c>
      <c r="B483" s="16" t="s">
        <v>1117</v>
      </c>
      <c r="C483" s="15"/>
    </row>
    <row r="484" customHeight="1" spans="1:3">
      <c r="A484" s="14">
        <v>2050903</v>
      </c>
      <c r="B484" s="16" t="s">
        <v>1118</v>
      </c>
      <c r="C484" s="15"/>
    </row>
    <row r="485" customHeight="1" spans="1:3">
      <c r="A485" s="14">
        <v>2050904</v>
      </c>
      <c r="B485" s="16" t="s">
        <v>1119</v>
      </c>
      <c r="C485" s="15"/>
    </row>
    <row r="486" customHeight="1" spans="1:3">
      <c r="A486" s="14">
        <v>2050905</v>
      </c>
      <c r="B486" s="16" t="s">
        <v>1120</v>
      </c>
      <c r="C486" s="15"/>
    </row>
    <row r="487" customHeight="1" spans="1:3">
      <c r="A487" s="14">
        <v>2050999</v>
      </c>
      <c r="B487" s="16" t="s">
        <v>1121</v>
      </c>
      <c r="C487" s="15"/>
    </row>
    <row r="488" customHeight="1" spans="1:3">
      <c r="A488" s="14">
        <v>20599</v>
      </c>
      <c r="B488" s="197" t="s">
        <v>1122</v>
      </c>
      <c r="C488" s="15">
        <v>236</v>
      </c>
    </row>
    <row r="489" customHeight="1" spans="1:3">
      <c r="A489" s="14">
        <v>2059999</v>
      </c>
      <c r="B489" s="16" t="s">
        <v>1123</v>
      </c>
      <c r="C489" s="15">
        <v>236</v>
      </c>
    </row>
    <row r="490" customHeight="1" spans="1:3">
      <c r="A490" s="14">
        <v>206</v>
      </c>
      <c r="B490" s="197" t="s">
        <v>1124</v>
      </c>
      <c r="C490" s="15">
        <v>8270</v>
      </c>
    </row>
    <row r="491" customHeight="1" spans="1:3">
      <c r="A491" s="14">
        <v>20601</v>
      </c>
      <c r="B491" s="197" t="s">
        <v>1125</v>
      </c>
      <c r="C491" s="15">
        <v>638</v>
      </c>
    </row>
    <row r="492" customHeight="1" spans="1:3">
      <c r="A492" s="14">
        <v>2060101</v>
      </c>
      <c r="B492" s="16" t="s">
        <v>796</v>
      </c>
      <c r="C492" s="15">
        <v>527</v>
      </c>
    </row>
    <row r="493" customHeight="1" spans="1:3">
      <c r="A493" s="14">
        <v>2060102</v>
      </c>
      <c r="B493" s="16" t="s">
        <v>797</v>
      </c>
      <c r="C493" s="15"/>
    </row>
    <row r="494" customHeight="1" spans="1:3">
      <c r="A494" s="14">
        <v>2060103</v>
      </c>
      <c r="B494" s="16" t="s">
        <v>798</v>
      </c>
      <c r="C494" s="15"/>
    </row>
    <row r="495" customHeight="1" spans="1:3">
      <c r="A495" s="14">
        <v>2060199</v>
      </c>
      <c r="B495" s="16" t="s">
        <v>1126</v>
      </c>
      <c r="C495" s="15">
        <v>111</v>
      </c>
    </row>
    <row r="496" customHeight="1" spans="1:3">
      <c r="A496" s="14">
        <v>20602</v>
      </c>
      <c r="B496" s="197" t="s">
        <v>1127</v>
      </c>
      <c r="C496" s="15"/>
    </row>
    <row r="497" customHeight="1" spans="1:3">
      <c r="A497" s="14">
        <v>2060201</v>
      </c>
      <c r="B497" s="16" t="s">
        <v>1128</v>
      </c>
      <c r="C497" s="15"/>
    </row>
    <row r="498" customHeight="1" spans="1:3">
      <c r="A498" s="14">
        <v>2060202</v>
      </c>
      <c r="B498" s="16" t="s">
        <v>1129</v>
      </c>
      <c r="C498" s="15"/>
    </row>
    <row r="499" customHeight="1" spans="1:3">
      <c r="A499" s="14">
        <v>2060203</v>
      </c>
      <c r="B499" s="16" t="s">
        <v>1130</v>
      </c>
      <c r="C499" s="15"/>
    </row>
    <row r="500" customHeight="1" spans="1:3">
      <c r="A500" s="14">
        <v>2060204</v>
      </c>
      <c r="B500" s="16" t="s">
        <v>1131</v>
      </c>
      <c r="C500" s="15"/>
    </row>
    <row r="501" customHeight="1" spans="1:3">
      <c r="A501" s="14">
        <v>2060205</v>
      </c>
      <c r="B501" s="16" t="s">
        <v>1132</v>
      </c>
      <c r="C501" s="15"/>
    </row>
    <row r="502" customHeight="1" spans="1:3">
      <c r="A502" s="14">
        <v>2060206</v>
      </c>
      <c r="B502" s="16" t="s">
        <v>1133</v>
      </c>
      <c r="C502" s="15"/>
    </row>
    <row r="503" customHeight="1" spans="1:3">
      <c r="A503" s="14">
        <v>2060207</v>
      </c>
      <c r="B503" s="16" t="s">
        <v>1134</v>
      </c>
      <c r="C503" s="15"/>
    </row>
    <row r="504" customHeight="1" spans="1:3">
      <c r="A504" s="14">
        <v>2060299</v>
      </c>
      <c r="B504" s="16" t="s">
        <v>1135</v>
      </c>
      <c r="C504" s="15"/>
    </row>
    <row r="505" customHeight="1" spans="1:3">
      <c r="A505" s="14">
        <v>20603</v>
      </c>
      <c r="B505" s="197" t="s">
        <v>1136</v>
      </c>
      <c r="C505" s="15">
        <v>6</v>
      </c>
    </row>
    <row r="506" customHeight="1" spans="1:3">
      <c r="A506" s="14">
        <v>2060301</v>
      </c>
      <c r="B506" s="16" t="s">
        <v>1128</v>
      </c>
      <c r="C506" s="15"/>
    </row>
    <row r="507" customHeight="1" spans="1:3">
      <c r="A507" s="14">
        <v>2060302</v>
      </c>
      <c r="B507" s="16" t="s">
        <v>1137</v>
      </c>
      <c r="C507" s="15"/>
    </row>
    <row r="508" customHeight="1" spans="1:3">
      <c r="A508" s="14">
        <v>2060303</v>
      </c>
      <c r="B508" s="16" t="s">
        <v>1138</v>
      </c>
      <c r="C508" s="15"/>
    </row>
    <row r="509" customHeight="1" spans="1:3">
      <c r="A509" s="14">
        <v>2060304</v>
      </c>
      <c r="B509" s="16" t="s">
        <v>1139</v>
      </c>
      <c r="C509" s="15"/>
    </row>
    <row r="510" customHeight="1" spans="1:3">
      <c r="A510" s="14">
        <v>2060399</v>
      </c>
      <c r="B510" s="16" t="s">
        <v>1140</v>
      </c>
      <c r="C510" s="15">
        <v>6</v>
      </c>
    </row>
    <row r="511" customHeight="1" spans="1:3">
      <c r="A511" s="14">
        <v>20604</v>
      </c>
      <c r="B511" s="197" t="s">
        <v>1141</v>
      </c>
      <c r="C511" s="15">
        <v>7422</v>
      </c>
    </row>
    <row r="512" customHeight="1" spans="1:3">
      <c r="A512" s="14">
        <v>2060401</v>
      </c>
      <c r="B512" s="16" t="s">
        <v>1128</v>
      </c>
      <c r="C512" s="15"/>
    </row>
    <row r="513" customHeight="1" spans="1:3">
      <c r="A513" s="14">
        <v>2060402</v>
      </c>
      <c r="B513" s="16" t="s">
        <v>1142</v>
      </c>
      <c r="C513" s="15"/>
    </row>
    <row r="514" customHeight="1" spans="1:3">
      <c r="A514" s="14">
        <v>2060403</v>
      </c>
      <c r="B514" s="16" t="s">
        <v>1143</v>
      </c>
      <c r="C514" s="15">
        <v>7052</v>
      </c>
    </row>
    <row r="515" customHeight="1" spans="1:3">
      <c r="A515" s="14">
        <v>2060404</v>
      </c>
      <c r="B515" s="16" t="s">
        <v>1144</v>
      </c>
      <c r="C515" s="15">
        <v>150</v>
      </c>
    </row>
    <row r="516" customHeight="1" spans="1:3">
      <c r="A516" s="14">
        <v>2060499</v>
      </c>
      <c r="B516" s="16" t="s">
        <v>1145</v>
      </c>
      <c r="C516" s="15">
        <v>220</v>
      </c>
    </row>
    <row r="517" customHeight="1" spans="1:3">
      <c r="A517" s="14">
        <v>20605</v>
      </c>
      <c r="B517" s="197" t="s">
        <v>1146</v>
      </c>
      <c r="C517" s="15"/>
    </row>
    <row r="518" customHeight="1" spans="1:3">
      <c r="A518" s="14">
        <v>2060501</v>
      </c>
      <c r="B518" s="16" t="s">
        <v>1128</v>
      </c>
      <c r="C518" s="15"/>
    </row>
    <row r="519" customHeight="1" spans="1:3">
      <c r="A519" s="14">
        <v>2060502</v>
      </c>
      <c r="B519" s="16" t="s">
        <v>1147</v>
      </c>
      <c r="C519" s="15"/>
    </row>
    <row r="520" customHeight="1" spans="1:3">
      <c r="A520" s="14">
        <v>2060503</v>
      </c>
      <c r="B520" s="16" t="s">
        <v>1148</v>
      </c>
      <c r="C520" s="15"/>
    </row>
    <row r="521" customHeight="1" spans="1:3">
      <c r="A521" s="14">
        <v>2060599</v>
      </c>
      <c r="B521" s="16" t="s">
        <v>1149</v>
      </c>
      <c r="C521" s="15"/>
    </row>
    <row r="522" customHeight="1" spans="1:3">
      <c r="A522" s="14">
        <v>20606</v>
      </c>
      <c r="B522" s="197" t="s">
        <v>1150</v>
      </c>
      <c r="C522" s="15"/>
    </row>
    <row r="523" customHeight="1" spans="1:3">
      <c r="A523" s="14">
        <v>2060601</v>
      </c>
      <c r="B523" s="16" t="s">
        <v>1151</v>
      </c>
      <c r="C523" s="15"/>
    </row>
    <row r="524" customHeight="1" spans="1:3">
      <c r="A524" s="14">
        <v>2060602</v>
      </c>
      <c r="B524" s="16" t="s">
        <v>1152</v>
      </c>
      <c r="C524" s="15"/>
    </row>
    <row r="525" customHeight="1" spans="1:3">
      <c r="A525" s="14">
        <v>2060603</v>
      </c>
      <c r="B525" s="16" t="s">
        <v>1153</v>
      </c>
      <c r="C525" s="15"/>
    </row>
    <row r="526" customHeight="1" spans="1:3">
      <c r="A526" s="14">
        <v>2060699</v>
      </c>
      <c r="B526" s="16" t="s">
        <v>1154</v>
      </c>
      <c r="C526" s="15"/>
    </row>
    <row r="527" customHeight="1" spans="1:3">
      <c r="A527" s="14">
        <v>20607</v>
      </c>
      <c r="B527" s="197" t="s">
        <v>1155</v>
      </c>
      <c r="C527" s="15">
        <v>204</v>
      </c>
    </row>
    <row r="528" customHeight="1" spans="1:3">
      <c r="A528" s="14">
        <v>2060701</v>
      </c>
      <c r="B528" s="16" t="s">
        <v>1128</v>
      </c>
      <c r="C528" s="15">
        <v>23</v>
      </c>
    </row>
    <row r="529" customHeight="1" spans="1:3">
      <c r="A529" s="14">
        <v>2060702</v>
      </c>
      <c r="B529" s="16" t="s">
        <v>1156</v>
      </c>
      <c r="C529" s="15">
        <v>15</v>
      </c>
    </row>
    <row r="530" customHeight="1" spans="1:3">
      <c r="A530" s="14">
        <v>2060703</v>
      </c>
      <c r="B530" s="16" t="s">
        <v>1157</v>
      </c>
      <c r="C530" s="15"/>
    </row>
    <row r="531" customHeight="1" spans="1:3">
      <c r="A531" s="14">
        <v>2060704</v>
      </c>
      <c r="B531" s="16" t="s">
        <v>1158</v>
      </c>
      <c r="C531" s="15"/>
    </row>
    <row r="532" customHeight="1" spans="1:3">
      <c r="A532" s="14">
        <v>2060705</v>
      </c>
      <c r="B532" s="16" t="s">
        <v>1159</v>
      </c>
      <c r="C532" s="15"/>
    </row>
    <row r="533" customHeight="1" spans="1:3">
      <c r="A533" s="14">
        <v>2060799</v>
      </c>
      <c r="B533" s="16" t="s">
        <v>1160</v>
      </c>
      <c r="C533" s="15">
        <v>166</v>
      </c>
    </row>
    <row r="534" customHeight="1" spans="1:3">
      <c r="A534" s="14">
        <v>20608</v>
      </c>
      <c r="B534" s="197" t="s">
        <v>1161</v>
      </c>
      <c r="C534" s="15"/>
    </row>
    <row r="535" customHeight="1" spans="1:3">
      <c r="A535" s="14">
        <v>2060801</v>
      </c>
      <c r="B535" s="16" t="s">
        <v>1162</v>
      </c>
      <c r="C535" s="15"/>
    </row>
    <row r="536" customHeight="1" spans="1:3">
      <c r="A536" s="14">
        <v>2060802</v>
      </c>
      <c r="B536" s="16" t="s">
        <v>1163</v>
      </c>
      <c r="C536" s="15"/>
    </row>
    <row r="537" customHeight="1" spans="1:3">
      <c r="A537" s="14">
        <v>2060899</v>
      </c>
      <c r="B537" s="16" t="s">
        <v>1164</v>
      </c>
      <c r="C537" s="15"/>
    </row>
    <row r="538" customHeight="1" spans="1:3">
      <c r="A538" s="14">
        <v>20609</v>
      </c>
      <c r="B538" s="197" t="s">
        <v>1165</v>
      </c>
      <c r="C538" s="15"/>
    </row>
    <row r="539" customHeight="1" spans="1:3">
      <c r="A539" s="14">
        <v>2060901</v>
      </c>
      <c r="B539" s="16" t="s">
        <v>1166</v>
      </c>
      <c r="C539" s="15"/>
    </row>
    <row r="540" customHeight="1" spans="1:3">
      <c r="A540" s="14">
        <v>2060902</v>
      </c>
      <c r="B540" s="16" t="s">
        <v>1167</v>
      </c>
      <c r="C540" s="15"/>
    </row>
    <row r="541" customHeight="1" spans="1:3">
      <c r="A541" s="14">
        <v>20699</v>
      </c>
      <c r="B541" s="197" t="s">
        <v>1168</v>
      </c>
      <c r="C541" s="15"/>
    </row>
    <row r="542" customHeight="1" spans="1:3">
      <c r="A542" s="14">
        <v>2069901</v>
      </c>
      <c r="B542" s="16" t="s">
        <v>1169</v>
      </c>
      <c r="C542" s="15"/>
    </row>
    <row r="543" customHeight="1" spans="1:3">
      <c r="A543" s="14">
        <v>2069902</v>
      </c>
      <c r="B543" s="16" t="s">
        <v>1170</v>
      </c>
      <c r="C543" s="15"/>
    </row>
    <row r="544" customHeight="1" spans="1:3">
      <c r="A544" s="14">
        <v>2069903</v>
      </c>
      <c r="B544" s="16" t="s">
        <v>1171</v>
      </c>
      <c r="C544" s="15"/>
    </row>
    <row r="545" customHeight="1" spans="1:3">
      <c r="A545" s="14">
        <v>2069999</v>
      </c>
      <c r="B545" s="16" t="s">
        <v>1172</v>
      </c>
      <c r="C545" s="15"/>
    </row>
    <row r="546" customHeight="1" spans="1:3">
      <c r="A546" s="14">
        <v>207</v>
      </c>
      <c r="B546" s="197" t="s">
        <v>1173</v>
      </c>
      <c r="C546" s="15">
        <v>2630</v>
      </c>
    </row>
    <row r="547" customHeight="1" spans="1:3">
      <c r="A547" s="14">
        <v>20701</v>
      </c>
      <c r="B547" s="197" t="s">
        <v>1174</v>
      </c>
      <c r="C547" s="15">
        <v>951</v>
      </c>
    </row>
    <row r="548" customHeight="1" spans="1:3">
      <c r="A548" s="14">
        <v>2070101</v>
      </c>
      <c r="B548" s="16" t="s">
        <v>796</v>
      </c>
      <c r="C548" s="15">
        <v>428</v>
      </c>
    </row>
    <row r="549" customHeight="1" spans="1:3">
      <c r="A549" s="14">
        <v>2070102</v>
      </c>
      <c r="B549" s="16" t="s">
        <v>797</v>
      </c>
      <c r="C549" s="15"/>
    </row>
    <row r="550" customHeight="1" spans="1:3">
      <c r="A550" s="14">
        <v>2070103</v>
      </c>
      <c r="B550" s="16" t="s">
        <v>798</v>
      </c>
      <c r="C550" s="15"/>
    </row>
    <row r="551" customHeight="1" spans="1:3">
      <c r="A551" s="14">
        <v>2070104</v>
      </c>
      <c r="B551" s="16" t="s">
        <v>1175</v>
      </c>
      <c r="C551" s="15">
        <v>75</v>
      </c>
    </row>
    <row r="552" customHeight="1" spans="1:3">
      <c r="A552" s="14">
        <v>2070105</v>
      </c>
      <c r="B552" s="16" t="s">
        <v>1176</v>
      </c>
      <c r="C552" s="15"/>
    </row>
    <row r="553" customHeight="1" spans="1:3">
      <c r="A553" s="14">
        <v>2070106</v>
      </c>
      <c r="B553" s="16" t="s">
        <v>1177</v>
      </c>
      <c r="C553" s="15"/>
    </row>
    <row r="554" customHeight="1" spans="1:3">
      <c r="A554" s="14">
        <v>2070107</v>
      </c>
      <c r="B554" s="16" t="s">
        <v>1178</v>
      </c>
      <c r="C554" s="15">
        <v>53</v>
      </c>
    </row>
    <row r="555" customHeight="1" spans="1:3">
      <c r="A555" s="14">
        <v>2070108</v>
      </c>
      <c r="B555" s="16" t="s">
        <v>1179</v>
      </c>
      <c r="C555" s="15">
        <v>70</v>
      </c>
    </row>
    <row r="556" customHeight="1" spans="1:3">
      <c r="A556" s="14">
        <v>2070109</v>
      </c>
      <c r="B556" s="16" t="s">
        <v>1180</v>
      </c>
      <c r="C556" s="15">
        <v>290</v>
      </c>
    </row>
    <row r="557" customHeight="1" spans="1:3">
      <c r="A557" s="14">
        <v>2070110</v>
      </c>
      <c r="B557" s="16" t="s">
        <v>1181</v>
      </c>
      <c r="C557" s="15"/>
    </row>
    <row r="558" customHeight="1" spans="1:3">
      <c r="A558" s="14">
        <v>2070111</v>
      </c>
      <c r="B558" s="16" t="s">
        <v>1182</v>
      </c>
      <c r="C558" s="15">
        <v>1</v>
      </c>
    </row>
    <row r="559" customHeight="1" spans="1:3">
      <c r="A559" s="14">
        <v>2070112</v>
      </c>
      <c r="B559" s="16" t="s">
        <v>1183</v>
      </c>
      <c r="C559" s="15"/>
    </row>
    <row r="560" customHeight="1" spans="1:3">
      <c r="A560" s="14">
        <v>2070199</v>
      </c>
      <c r="B560" s="16" t="s">
        <v>1184</v>
      </c>
      <c r="C560" s="15">
        <v>34</v>
      </c>
    </row>
    <row r="561" customHeight="1" spans="1:3">
      <c r="A561" s="14">
        <v>20702</v>
      </c>
      <c r="B561" s="197" t="s">
        <v>1185</v>
      </c>
      <c r="C561" s="15">
        <v>141</v>
      </c>
    </row>
    <row r="562" customHeight="1" spans="1:3">
      <c r="A562" s="14">
        <v>2070201</v>
      </c>
      <c r="B562" s="16" t="s">
        <v>796</v>
      </c>
      <c r="C562" s="15"/>
    </row>
    <row r="563" customHeight="1" spans="1:3">
      <c r="A563" s="14">
        <v>2070202</v>
      </c>
      <c r="B563" s="16" t="s">
        <v>797</v>
      </c>
      <c r="C563" s="15"/>
    </row>
    <row r="564" customHeight="1" spans="1:3">
      <c r="A564" s="14">
        <v>2070203</v>
      </c>
      <c r="B564" s="16" t="s">
        <v>798</v>
      </c>
      <c r="C564" s="15"/>
    </row>
    <row r="565" customHeight="1" spans="1:3">
      <c r="A565" s="14">
        <v>2070204</v>
      </c>
      <c r="B565" s="16" t="s">
        <v>1186</v>
      </c>
      <c r="C565" s="15">
        <v>68</v>
      </c>
    </row>
    <row r="566" customHeight="1" spans="1:3">
      <c r="A566" s="14">
        <v>2070205</v>
      </c>
      <c r="B566" s="16" t="s">
        <v>1187</v>
      </c>
      <c r="C566" s="15">
        <v>73</v>
      </c>
    </row>
    <row r="567" customHeight="1" spans="1:3">
      <c r="A567" s="14">
        <v>2070206</v>
      </c>
      <c r="B567" s="16" t="s">
        <v>1188</v>
      </c>
      <c r="C567" s="15"/>
    </row>
    <row r="568" customHeight="1" spans="1:3">
      <c r="A568" s="14">
        <v>2070299</v>
      </c>
      <c r="B568" s="16" t="s">
        <v>1189</v>
      </c>
      <c r="C568" s="15"/>
    </row>
    <row r="569" customHeight="1" spans="1:3">
      <c r="A569" s="14">
        <v>20703</v>
      </c>
      <c r="B569" s="197" t="s">
        <v>1190</v>
      </c>
      <c r="C569" s="15">
        <v>311</v>
      </c>
    </row>
    <row r="570" customHeight="1" spans="1:3">
      <c r="A570" s="14">
        <v>2070301</v>
      </c>
      <c r="B570" s="16" t="s">
        <v>796</v>
      </c>
      <c r="C570" s="15">
        <v>7</v>
      </c>
    </row>
    <row r="571" customHeight="1" spans="1:3">
      <c r="A571" s="14">
        <v>2070302</v>
      </c>
      <c r="B571" s="16" t="s">
        <v>797</v>
      </c>
      <c r="C571" s="15"/>
    </row>
    <row r="572" customHeight="1" spans="1:3">
      <c r="A572" s="14">
        <v>2070303</v>
      </c>
      <c r="B572" s="16" t="s">
        <v>798</v>
      </c>
      <c r="C572" s="15"/>
    </row>
    <row r="573" customHeight="1" spans="1:3">
      <c r="A573" s="14">
        <v>2070304</v>
      </c>
      <c r="B573" s="16" t="s">
        <v>1191</v>
      </c>
      <c r="C573" s="15"/>
    </row>
    <row r="574" customHeight="1" spans="1:3">
      <c r="A574" s="14">
        <v>2070305</v>
      </c>
      <c r="B574" s="16" t="s">
        <v>1192</v>
      </c>
      <c r="C574" s="15"/>
    </row>
    <row r="575" customHeight="1" spans="1:3">
      <c r="A575" s="14">
        <v>2070306</v>
      </c>
      <c r="B575" s="16" t="s">
        <v>1193</v>
      </c>
      <c r="C575" s="15"/>
    </row>
    <row r="576" customHeight="1" spans="1:3">
      <c r="A576" s="14">
        <v>2070307</v>
      </c>
      <c r="B576" s="16" t="s">
        <v>1194</v>
      </c>
      <c r="C576" s="15">
        <v>239</v>
      </c>
    </row>
    <row r="577" customHeight="1" spans="1:3">
      <c r="A577" s="14">
        <v>2070308</v>
      </c>
      <c r="B577" s="16" t="s">
        <v>1195</v>
      </c>
      <c r="C577" s="15"/>
    </row>
    <row r="578" customHeight="1" spans="1:3">
      <c r="A578" s="14">
        <v>2070309</v>
      </c>
      <c r="B578" s="16" t="s">
        <v>1196</v>
      </c>
      <c r="C578" s="15"/>
    </row>
    <row r="579" customHeight="1" spans="1:3">
      <c r="A579" s="14">
        <v>2070399</v>
      </c>
      <c r="B579" s="16" t="s">
        <v>1197</v>
      </c>
      <c r="C579" s="15">
        <v>65</v>
      </c>
    </row>
    <row r="580" customHeight="1" spans="1:3">
      <c r="A580" s="14">
        <v>20704</v>
      </c>
      <c r="B580" s="197" t="s">
        <v>1198</v>
      </c>
      <c r="C580" s="15">
        <v>826</v>
      </c>
    </row>
    <row r="581" customHeight="1" spans="1:3">
      <c r="A581" s="14">
        <v>2070401</v>
      </c>
      <c r="B581" s="16" t="s">
        <v>796</v>
      </c>
      <c r="C581" s="15">
        <v>72</v>
      </c>
    </row>
    <row r="582" customHeight="1" spans="1:3">
      <c r="A582" s="14">
        <v>2070402</v>
      </c>
      <c r="B582" s="16" t="s">
        <v>797</v>
      </c>
      <c r="C582" s="15"/>
    </row>
    <row r="583" customHeight="1" spans="1:3">
      <c r="A583" s="14">
        <v>2070403</v>
      </c>
      <c r="B583" s="16" t="s">
        <v>798</v>
      </c>
      <c r="C583" s="15"/>
    </row>
    <row r="584" customHeight="1" spans="1:3">
      <c r="A584" s="14">
        <v>2070404</v>
      </c>
      <c r="B584" s="16" t="s">
        <v>1199</v>
      </c>
      <c r="C584" s="15">
        <v>15</v>
      </c>
    </row>
    <row r="585" customHeight="1" spans="1:3">
      <c r="A585" s="14">
        <v>2070405</v>
      </c>
      <c r="B585" s="16" t="s">
        <v>1200</v>
      </c>
      <c r="C585" s="15">
        <v>703</v>
      </c>
    </row>
    <row r="586" customHeight="1" spans="1:3">
      <c r="A586" s="14">
        <v>2070406</v>
      </c>
      <c r="B586" s="16" t="s">
        <v>1201</v>
      </c>
      <c r="C586" s="15">
        <v>36</v>
      </c>
    </row>
    <row r="587" customHeight="1" spans="1:3">
      <c r="A587" s="14">
        <v>2070407</v>
      </c>
      <c r="B587" s="16" t="s">
        <v>1202</v>
      </c>
      <c r="C587" s="15"/>
    </row>
    <row r="588" customHeight="1" spans="1:3">
      <c r="A588" s="14">
        <v>2070408</v>
      </c>
      <c r="B588" s="16" t="s">
        <v>1203</v>
      </c>
      <c r="C588" s="15"/>
    </row>
    <row r="589" customHeight="1" spans="1:3">
      <c r="A589" s="14">
        <v>2070409</v>
      </c>
      <c r="B589" s="16" t="s">
        <v>1204</v>
      </c>
      <c r="C589" s="15"/>
    </row>
    <row r="590" customHeight="1" spans="1:3">
      <c r="A590" s="14">
        <v>2070499</v>
      </c>
      <c r="B590" s="16" t="s">
        <v>1205</v>
      </c>
      <c r="C590" s="15"/>
    </row>
    <row r="591" customHeight="1" spans="1:3">
      <c r="A591" s="14">
        <v>20799</v>
      </c>
      <c r="B591" s="197" t="s">
        <v>1206</v>
      </c>
      <c r="C591" s="15">
        <v>401</v>
      </c>
    </row>
    <row r="592" customHeight="1" spans="1:3">
      <c r="A592" s="14">
        <v>2079902</v>
      </c>
      <c r="B592" s="16" t="s">
        <v>1207</v>
      </c>
      <c r="C592" s="15">
        <v>33</v>
      </c>
    </row>
    <row r="593" customHeight="1" spans="1:3">
      <c r="A593" s="14">
        <v>2079903</v>
      </c>
      <c r="B593" s="16" t="s">
        <v>1208</v>
      </c>
      <c r="C593" s="15"/>
    </row>
    <row r="594" customHeight="1" spans="1:3">
      <c r="A594" s="14">
        <v>2079999</v>
      </c>
      <c r="B594" s="16" t="s">
        <v>1209</v>
      </c>
      <c r="C594" s="15">
        <v>368</v>
      </c>
    </row>
    <row r="595" customHeight="1" spans="1:3">
      <c r="A595" s="14">
        <v>208</v>
      </c>
      <c r="B595" s="197" t="s">
        <v>1210</v>
      </c>
      <c r="C595" s="15">
        <v>43315</v>
      </c>
    </row>
    <row r="596" customHeight="1" spans="1:3">
      <c r="A596" s="14">
        <v>20801</v>
      </c>
      <c r="B596" s="197" t="s">
        <v>1211</v>
      </c>
      <c r="C596" s="15">
        <v>1670</v>
      </c>
    </row>
    <row r="597" customHeight="1" spans="1:3">
      <c r="A597" s="14">
        <v>2080101</v>
      </c>
      <c r="B597" s="16" t="s">
        <v>796</v>
      </c>
      <c r="C597" s="15">
        <v>320</v>
      </c>
    </row>
    <row r="598" customHeight="1" spans="1:3">
      <c r="A598" s="14">
        <v>2080102</v>
      </c>
      <c r="B598" s="16" t="s">
        <v>797</v>
      </c>
      <c r="C598" s="15"/>
    </row>
    <row r="599" customHeight="1" spans="1:3">
      <c r="A599" s="14">
        <v>2080103</v>
      </c>
      <c r="B599" s="16" t="s">
        <v>798</v>
      </c>
      <c r="C599" s="15"/>
    </row>
    <row r="600" customHeight="1" spans="1:3">
      <c r="A600" s="14">
        <v>2080104</v>
      </c>
      <c r="B600" s="16" t="s">
        <v>1212</v>
      </c>
      <c r="C600" s="15"/>
    </row>
    <row r="601" customHeight="1" spans="1:3">
      <c r="A601" s="14">
        <v>2080105</v>
      </c>
      <c r="B601" s="16" t="s">
        <v>1213</v>
      </c>
      <c r="C601" s="15"/>
    </row>
    <row r="602" customHeight="1" spans="1:3">
      <c r="A602" s="14">
        <v>2080106</v>
      </c>
      <c r="B602" s="16" t="s">
        <v>1214</v>
      </c>
      <c r="C602" s="15"/>
    </row>
    <row r="603" customHeight="1" spans="1:3">
      <c r="A603" s="14">
        <v>2080107</v>
      </c>
      <c r="B603" s="16" t="s">
        <v>1215</v>
      </c>
      <c r="C603" s="15"/>
    </row>
    <row r="604" customHeight="1" spans="1:3">
      <c r="A604" s="14">
        <v>2080108</v>
      </c>
      <c r="B604" s="16" t="s">
        <v>839</v>
      </c>
      <c r="C604" s="15"/>
    </row>
    <row r="605" customHeight="1" spans="1:3">
      <c r="A605" s="14">
        <v>2080109</v>
      </c>
      <c r="B605" s="16" t="s">
        <v>1216</v>
      </c>
      <c r="C605" s="15">
        <v>1022</v>
      </c>
    </row>
    <row r="606" customHeight="1" spans="1:3">
      <c r="A606" s="14">
        <v>2080110</v>
      </c>
      <c r="B606" s="16" t="s">
        <v>1217</v>
      </c>
      <c r="C606" s="15"/>
    </row>
    <row r="607" customHeight="1" spans="1:3">
      <c r="A607" s="14">
        <v>2080111</v>
      </c>
      <c r="B607" s="16" t="s">
        <v>1218</v>
      </c>
      <c r="C607" s="15"/>
    </row>
    <row r="608" customHeight="1" spans="1:3">
      <c r="A608" s="14">
        <v>2080112</v>
      </c>
      <c r="B608" s="16" t="s">
        <v>1219</v>
      </c>
      <c r="C608" s="15"/>
    </row>
    <row r="609" customHeight="1" spans="1:3">
      <c r="A609" s="14">
        <v>2080199</v>
      </c>
      <c r="B609" s="16" t="s">
        <v>1220</v>
      </c>
      <c r="C609" s="15">
        <v>328</v>
      </c>
    </row>
    <row r="610" customHeight="1" spans="1:3">
      <c r="A610" s="14">
        <v>20802</v>
      </c>
      <c r="B610" s="197" t="s">
        <v>1221</v>
      </c>
      <c r="C610" s="15">
        <v>1712</v>
      </c>
    </row>
    <row r="611" customHeight="1" spans="1:3">
      <c r="A611" s="14">
        <v>2080201</v>
      </c>
      <c r="B611" s="16" t="s">
        <v>796</v>
      </c>
      <c r="C611" s="15">
        <v>253</v>
      </c>
    </row>
    <row r="612" customHeight="1" spans="1:3">
      <c r="A612" s="14">
        <v>2080202</v>
      </c>
      <c r="B612" s="16" t="s">
        <v>797</v>
      </c>
      <c r="C612" s="15"/>
    </row>
    <row r="613" customHeight="1" spans="1:3">
      <c r="A613" s="14">
        <v>2080203</v>
      </c>
      <c r="B613" s="16" t="s">
        <v>798</v>
      </c>
      <c r="C613" s="15"/>
    </row>
    <row r="614" customHeight="1" spans="1:3">
      <c r="A614" s="14">
        <v>2080204</v>
      </c>
      <c r="B614" s="16" t="s">
        <v>1222</v>
      </c>
      <c r="C614" s="15">
        <v>96</v>
      </c>
    </row>
    <row r="615" customHeight="1" spans="1:3">
      <c r="A615" s="14">
        <v>2080205</v>
      </c>
      <c r="B615" s="16" t="s">
        <v>1223</v>
      </c>
      <c r="C615" s="15">
        <v>769</v>
      </c>
    </row>
    <row r="616" customHeight="1" spans="1:3">
      <c r="A616" s="14">
        <v>2080206</v>
      </c>
      <c r="B616" s="16" t="s">
        <v>1224</v>
      </c>
      <c r="C616" s="15"/>
    </row>
    <row r="617" customHeight="1" spans="1:3">
      <c r="A617" s="14">
        <v>2080207</v>
      </c>
      <c r="B617" s="16" t="s">
        <v>1225</v>
      </c>
      <c r="C617" s="15">
        <v>89</v>
      </c>
    </row>
    <row r="618" customHeight="1" spans="1:3">
      <c r="A618" s="14">
        <v>2080208</v>
      </c>
      <c r="B618" s="16" t="s">
        <v>1226</v>
      </c>
      <c r="C618" s="15">
        <v>200</v>
      </c>
    </row>
    <row r="619" customHeight="1" spans="1:3">
      <c r="A619" s="14">
        <v>2080209</v>
      </c>
      <c r="B619" s="16" t="s">
        <v>1227</v>
      </c>
      <c r="C619" s="15"/>
    </row>
    <row r="620" customHeight="1" spans="1:3">
      <c r="A620" s="14">
        <v>2080299</v>
      </c>
      <c r="B620" s="16" t="s">
        <v>1228</v>
      </c>
      <c r="C620" s="15">
        <v>305</v>
      </c>
    </row>
    <row r="621" customHeight="1" spans="1:3">
      <c r="A621" s="14">
        <v>20804</v>
      </c>
      <c r="B621" s="197" t="s">
        <v>1229</v>
      </c>
      <c r="C621" s="15"/>
    </row>
    <row r="622" customHeight="1" spans="1:3">
      <c r="A622" s="14">
        <v>2080402</v>
      </c>
      <c r="B622" s="16" t="s">
        <v>1230</v>
      </c>
      <c r="C622" s="15"/>
    </row>
    <row r="623" customHeight="1" spans="1:3">
      <c r="A623" s="14">
        <v>20805</v>
      </c>
      <c r="B623" s="16" t="s">
        <v>1231</v>
      </c>
      <c r="C623" s="15">
        <v>12535</v>
      </c>
    </row>
    <row r="624" customHeight="1" spans="1:3">
      <c r="A624" s="14">
        <v>2080501</v>
      </c>
      <c r="B624" s="16" t="s">
        <v>1232</v>
      </c>
      <c r="C624" s="15">
        <v>4524</v>
      </c>
    </row>
    <row r="625" customHeight="1" spans="1:3">
      <c r="A625" s="14">
        <v>2080502</v>
      </c>
      <c r="B625" s="16" t="s">
        <v>1233</v>
      </c>
      <c r="C625" s="15"/>
    </row>
    <row r="626" customHeight="1" spans="1:3">
      <c r="A626" s="14">
        <v>2080503</v>
      </c>
      <c r="B626" s="16" t="s">
        <v>1234</v>
      </c>
      <c r="C626" s="15">
        <v>8011</v>
      </c>
    </row>
    <row r="627" customHeight="1" spans="1:3">
      <c r="A627" s="14">
        <v>2080504</v>
      </c>
      <c r="B627" s="16" t="s">
        <v>1235</v>
      </c>
      <c r="C627" s="15"/>
    </row>
    <row r="628" customHeight="1" spans="1:3">
      <c r="A628" s="14">
        <v>2080505</v>
      </c>
      <c r="B628" s="16" t="s">
        <v>1236</v>
      </c>
      <c r="C628" s="15"/>
    </row>
    <row r="629" customHeight="1" spans="1:3">
      <c r="A629" s="14">
        <v>2080506</v>
      </c>
      <c r="B629" s="197" t="s">
        <v>1237</v>
      </c>
      <c r="C629" s="15"/>
    </row>
    <row r="630" customHeight="1" spans="1:3">
      <c r="A630" s="14">
        <v>2080507</v>
      </c>
      <c r="B630" s="16" t="s">
        <v>1238</v>
      </c>
      <c r="C630" s="15"/>
    </row>
    <row r="631" customHeight="1" spans="1:3">
      <c r="A631" s="14">
        <v>2080599</v>
      </c>
      <c r="B631" s="197" t="s">
        <v>1239</v>
      </c>
      <c r="C631" s="15"/>
    </row>
    <row r="632" customHeight="1" spans="1:3">
      <c r="A632" s="14">
        <v>20806</v>
      </c>
      <c r="B632" s="16" t="s">
        <v>1240</v>
      </c>
      <c r="C632" s="15"/>
    </row>
    <row r="633" customHeight="1" spans="1:3">
      <c r="A633" s="14">
        <v>2080601</v>
      </c>
      <c r="B633" s="16" t="s">
        <v>1241</v>
      </c>
      <c r="C633" s="15"/>
    </row>
    <row r="634" customHeight="1" spans="1:3">
      <c r="A634" s="14">
        <v>2080602</v>
      </c>
      <c r="B634" s="16" t="s">
        <v>1242</v>
      </c>
      <c r="C634" s="15"/>
    </row>
    <row r="635" customHeight="1" spans="1:3">
      <c r="A635" s="14">
        <v>2080699</v>
      </c>
      <c r="B635" s="16" t="s">
        <v>1243</v>
      </c>
      <c r="C635" s="15"/>
    </row>
    <row r="636" customHeight="1" spans="1:3">
      <c r="A636" s="14">
        <v>20807</v>
      </c>
      <c r="B636" s="16" t="s">
        <v>1244</v>
      </c>
      <c r="C636" s="15">
        <v>1476</v>
      </c>
    </row>
    <row r="637" customHeight="1" spans="1:3">
      <c r="A637" s="14">
        <v>2080701</v>
      </c>
      <c r="B637" s="16" t="s">
        <v>1245</v>
      </c>
      <c r="C637" s="15"/>
    </row>
    <row r="638" customHeight="1" spans="1:3">
      <c r="A638" s="14">
        <v>2080702</v>
      </c>
      <c r="B638" s="16" t="s">
        <v>1246</v>
      </c>
      <c r="C638" s="15">
        <v>830</v>
      </c>
    </row>
    <row r="639" customHeight="1" spans="1:3">
      <c r="A639" s="14">
        <v>2080704</v>
      </c>
      <c r="B639" s="16" t="s">
        <v>1247</v>
      </c>
      <c r="C639" s="15"/>
    </row>
    <row r="640" customHeight="1" spans="1:3">
      <c r="A640" s="14">
        <v>2080705</v>
      </c>
      <c r="B640" s="197" t="s">
        <v>1248</v>
      </c>
      <c r="C640" s="15"/>
    </row>
    <row r="641" customHeight="1" spans="1:3">
      <c r="A641" s="14">
        <v>2080709</v>
      </c>
      <c r="B641" s="16" t="s">
        <v>1249</v>
      </c>
      <c r="C641" s="15"/>
    </row>
    <row r="642" customHeight="1" spans="1:3">
      <c r="A642" s="14">
        <v>2080711</v>
      </c>
      <c r="B642" s="16" t="s">
        <v>1250</v>
      </c>
      <c r="C642" s="15"/>
    </row>
    <row r="643" customHeight="1" spans="1:3">
      <c r="A643" s="14">
        <v>2080712</v>
      </c>
      <c r="B643" s="16" t="s">
        <v>1251</v>
      </c>
      <c r="C643" s="15"/>
    </row>
    <row r="644" customHeight="1" spans="1:3">
      <c r="A644" s="14">
        <v>2080713</v>
      </c>
      <c r="B644" s="197" t="s">
        <v>1252</v>
      </c>
      <c r="C644" s="15"/>
    </row>
    <row r="645" customHeight="1" spans="1:3">
      <c r="A645" s="14">
        <v>2080799</v>
      </c>
      <c r="B645" s="16" t="s">
        <v>1253</v>
      </c>
      <c r="C645" s="15">
        <v>646</v>
      </c>
    </row>
    <row r="646" customHeight="1" spans="1:3">
      <c r="A646" s="14">
        <v>20808</v>
      </c>
      <c r="B646" s="16" t="s">
        <v>1254</v>
      </c>
      <c r="C646" s="15">
        <v>4609</v>
      </c>
    </row>
    <row r="647" customHeight="1" spans="1:3">
      <c r="A647" s="14">
        <v>2080801</v>
      </c>
      <c r="B647" s="16" t="s">
        <v>1255</v>
      </c>
      <c r="C647" s="15">
        <v>328</v>
      </c>
    </row>
    <row r="648" customHeight="1" spans="1:3">
      <c r="A648" s="14">
        <v>2080802</v>
      </c>
      <c r="B648" s="16" t="s">
        <v>1256</v>
      </c>
      <c r="C648" s="15">
        <v>890</v>
      </c>
    </row>
    <row r="649" customHeight="1" spans="1:3">
      <c r="A649" s="14">
        <v>2080803</v>
      </c>
      <c r="B649" s="16" t="s">
        <v>1257</v>
      </c>
      <c r="C649" s="15">
        <v>2206</v>
      </c>
    </row>
    <row r="650" customHeight="1" spans="1:3">
      <c r="A650" s="14">
        <v>2080804</v>
      </c>
      <c r="B650" s="16" t="s">
        <v>1258</v>
      </c>
      <c r="C650" s="15">
        <v>117</v>
      </c>
    </row>
    <row r="651" customHeight="1" spans="1:3">
      <c r="A651" s="14">
        <v>2080805</v>
      </c>
      <c r="B651" s="16" t="s">
        <v>1259</v>
      </c>
      <c r="C651" s="15">
        <v>857</v>
      </c>
    </row>
    <row r="652" customHeight="1" spans="1:3">
      <c r="A652" s="14">
        <v>2080806</v>
      </c>
      <c r="B652" s="16" t="s">
        <v>1260</v>
      </c>
      <c r="C652" s="15"/>
    </row>
    <row r="653" customHeight="1" spans="1:3">
      <c r="A653" s="14">
        <v>2080899</v>
      </c>
      <c r="B653" s="16" t="s">
        <v>1261</v>
      </c>
      <c r="C653" s="15">
        <v>211</v>
      </c>
    </row>
    <row r="654" customHeight="1" spans="1:3">
      <c r="A654" s="14">
        <v>20809</v>
      </c>
      <c r="B654" s="16" t="s">
        <v>1262</v>
      </c>
      <c r="C654" s="15">
        <v>2485</v>
      </c>
    </row>
    <row r="655" customHeight="1" spans="1:3">
      <c r="A655" s="14">
        <v>2080901</v>
      </c>
      <c r="B655" s="197" t="s">
        <v>1263</v>
      </c>
      <c r="C655" s="15">
        <v>2272</v>
      </c>
    </row>
    <row r="656" customHeight="1" spans="1:3">
      <c r="A656" s="14">
        <v>2080902</v>
      </c>
      <c r="B656" s="16" t="s">
        <v>1264</v>
      </c>
      <c r="C656" s="15">
        <v>157</v>
      </c>
    </row>
    <row r="657" customHeight="1" spans="1:3">
      <c r="A657" s="14">
        <v>2080903</v>
      </c>
      <c r="B657" s="16" t="s">
        <v>1265</v>
      </c>
      <c r="C657" s="15">
        <v>55</v>
      </c>
    </row>
    <row r="658" customHeight="1" spans="1:3">
      <c r="A658" s="14">
        <v>2080904</v>
      </c>
      <c r="B658" s="16" t="s">
        <v>1266</v>
      </c>
      <c r="C658" s="15">
        <v>1</v>
      </c>
    </row>
    <row r="659" customHeight="1" spans="1:3">
      <c r="A659" s="14">
        <v>2080999</v>
      </c>
      <c r="B659" s="16" t="s">
        <v>1267</v>
      </c>
      <c r="C659" s="15"/>
    </row>
    <row r="660" customHeight="1" spans="1:3">
      <c r="A660" s="14">
        <v>20810</v>
      </c>
      <c r="B660" s="16" t="s">
        <v>1268</v>
      </c>
      <c r="C660" s="15">
        <v>544</v>
      </c>
    </row>
    <row r="661" customHeight="1" spans="1:3">
      <c r="A661" s="14">
        <v>2081001</v>
      </c>
      <c r="B661" s="16" t="s">
        <v>1269</v>
      </c>
      <c r="C661" s="15">
        <v>39</v>
      </c>
    </row>
    <row r="662" customHeight="1" spans="1:3">
      <c r="A662" s="14">
        <v>2081002</v>
      </c>
      <c r="B662" s="16" t="s">
        <v>1270</v>
      </c>
      <c r="C662" s="15">
        <v>136</v>
      </c>
    </row>
    <row r="663" customHeight="1" spans="1:3">
      <c r="A663" s="14">
        <v>2081003</v>
      </c>
      <c r="B663" s="197" t="s">
        <v>1271</v>
      </c>
      <c r="C663" s="15"/>
    </row>
    <row r="664" customHeight="1" spans="1:3">
      <c r="A664" s="14">
        <v>2081004</v>
      </c>
      <c r="B664" s="16" t="s">
        <v>1272</v>
      </c>
      <c r="C664" s="15">
        <v>294</v>
      </c>
    </row>
    <row r="665" customHeight="1" spans="1:3">
      <c r="A665" s="14">
        <v>2081005</v>
      </c>
      <c r="B665" s="16" t="s">
        <v>1273</v>
      </c>
      <c r="C665" s="15">
        <v>75</v>
      </c>
    </row>
    <row r="666" customHeight="1" spans="1:3">
      <c r="A666" s="14">
        <v>2081099</v>
      </c>
      <c r="B666" s="16" t="s">
        <v>1274</v>
      </c>
      <c r="C666" s="15"/>
    </row>
    <row r="667" customHeight="1" spans="1:3">
      <c r="A667" s="14">
        <v>20811</v>
      </c>
      <c r="B667" s="16" t="s">
        <v>1275</v>
      </c>
      <c r="C667" s="15">
        <v>653</v>
      </c>
    </row>
    <row r="668" customHeight="1" spans="1:3">
      <c r="A668" s="14">
        <v>2081101</v>
      </c>
      <c r="B668" s="16" t="s">
        <v>796</v>
      </c>
      <c r="C668" s="15">
        <v>130</v>
      </c>
    </row>
    <row r="669" customHeight="1" spans="1:3">
      <c r="A669" s="14">
        <v>2081102</v>
      </c>
      <c r="B669" s="197" t="s">
        <v>797</v>
      </c>
      <c r="C669" s="15"/>
    </row>
    <row r="670" customHeight="1" spans="1:3">
      <c r="A670" s="14">
        <v>2081103</v>
      </c>
      <c r="B670" s="16" t="s">
        <v>798</v>
      </c>
      <c r="C670" s="15"/>
    </row>
    <row r="671" customHeight="1" spans="1:3">
      <c r="A671" s="14">
        <v>2081104</v>
      </c>
      <c r="B671" s="16" t="s">
        <v>1276</v>
      </c>
      <c r="C671" s="15">
        <v>20</v>
      </c>
    </row>
    <row r="672" customHeight="1" spans="1:3">
      <c r="A672" s="14">
        <v>2081105</v>
      </c>
      <c r="B672" s="16" t="s">
        <v>1277</v>
      </c>
      <c r="C672" s="15">
        <v>44</v>
      </c>
    </row>
    <row r="673" customHeight="1" spans="1:3">
      <c r="A673" s="14">
        <v>2081106</v>
      </c>
      <c r="B673" s="16" t="s">
        <v>1278</v>
      </c>
      <c r="C673" s="15"/>
    </row>
    <row r="674" customHeight="1" spans="1:3">
      <c r="A674" s="14">
        <v>2081107</v>
      </c>
      <c r="B674" s="16" t="s">
        <v>1279</v>
      </c>
      <c r="C674" s="15">
        <v>302</v>
      </c>
    </row>
    <row r="675" customHeight="1" spans="1:3">
      <c r="A675" s="14">
        <v>2081199</v>
      </c>
      <c r="B675" s="16" t="s">
        <v>1280</v>
      </c>
      <c r="C675" s="15">
        <v>157</v>
      </c>
    </row>
    <row r="676" customHeight="1" spans="1:3">
      <c r="A676" s="14">
        <v>20815</v>
      </c>
      <c r="B676" s="197" t="s">
        <v>1281</v>
      </c>
      <c r="C676" s="15">
        <v>170</v>
      </c>
    </row>
    <row r="677" customHeight="1" spans="1:3">
      <c r="A677" s="14">
        <v>2081501</v>
      </c>
      <c r="B677" s="16" t="s">
        <v>1282</v>
      </c>
      <c r="C677" s="15">
        <v>170</v>
      </c>
    </row>
    <row r="678" customHeight="1" spans="1:3">
      <c r="A678" s="14">
        <v>2081502</v>
      </c>
      <c r="B678" s="16" t="s">
        <v>1283</v>
      </c>
      <c r="C678" s="15"/>
    </row>
    <row r="679" customHeight="1" spans="1:3">
      <c r="A679" s="14">
        <v>2081503</v>
      </c>
      <c r="B679" s="16" t="s">
        <v>1284</v>
      </c>
      <c r="C679" s="15"/>
    </row>
    <row r="680" customHeight="1" spans="1:3">
      <c r="A680" s="14">
        <v>2081599</v>
      </c>
      <c r="B680" s="16" t="s">
        <v>1285</v>
      </c>
      <c r="C680" s="15"/>
    </row>
    <row r="681" customHeight="1" spans="1:3">
      <c r="A681" s="14">
        <v>20816</v>
      </c>
      <c r="B681" s="16" t="s">
        <v>1286</v>
      </c>
      <c r="C681" s="15"/>
    </row>
    <row r="682" customHeight="1" spans="1:3">
      <c r="A682" s="14">
        <v>2081601</v>
      </c>
      <c r="B682" s="16" t="s">
        <v>796</v>
      </c>
      <c r="C682" s="15"/>
    </row>
    <row r="683" customHeight="1" spans="1:3">
      <c r="A683" s="14">
        <v>2081602</v>
      </c>
      <c r="B683" s="16" t="s">
        <v>797</v>
      </c>
      <c r="C683" s="15"/>
    </row>
    <row r="684" customHeight="1" spans="1:3">
      <c r="A684" s="14">
        <v>2081603</v>
      </c>
      <c r="B684" s="197" t="s">
        <v>798</v>
      </c>
      <c r="C684" s="15"/>
    </row>
    <row r="685" customHeight="1" spans="1:3">
      <c r="A685" s="14">
        <v>2081699</v>
      </c>
      <c r="B685" s="16" t="s">
        <v>1287</v>
      </c>
      <c r="C685" s="15"/>
    </row>
    <row r="686" customHeight="1" spans="1:3">
      <c r="A686" s="14">
        <v>20819</v>
      </c>
      <c r="B686" s="16" t="s">
        <v>1288</v>
      </c>
      <c r="C686" s="15">
        <v>1578</v>
      </c>
    </row>
    <row r="687" customHeight="1" spans="1:3">
      <c r="A687" s="14">
        <v>2081901</v>
      </c>
      <c r="B687" s="16" t="s">
        <v>1289</v>
      </c>
      <c r="C687" s="15">
        <v>400</v>
      </c>
    </row>
    <row r="688" customHeight="1" spans="1:3">
      <c r="A688" s="14">
        <v>2081902</v>
      </c>
      <c r="B688" s="16" t="s">
        <v>1290</v>
      </c>
      <c r="C688" s="15">
        <v>1178</v>
      </c>
    </row>
    <row r="689" customHeight="1" spans="1:3">
      <c r="A689" s="14">
        <v>20820</v>
      </c>
      <c r="B689" s="197" t="s">
        <v>1291</v>
      </c>
      <c r="C689" s="15">
        <v>88</v>
      </c>
    </row>
    <row r="690" customHeight="1" spans="1:3">
      <c r="A690" s="14">
        <v>2082001</v>
      </c>
      <c r="B690" s="16" t="s">
        <v>1292</v>
      </c>
      <c r="C690" s="15">
        <v>7</v>
      </c>
    </row>
    <row r="691" customHeight="1" spans="1:3">
      <c r="A691" s="14">
        <v>2082002</v>
      </c>
      <c r="B691" s="16" t="s">
        <v>1293</v>
      </c>
      <c r="C691" s="15">
        <v>81</v>
      </c>
    </row>
    <row r="692" customHeight="1" spans="1:3">
      <c r="A692" s="14">
        <v>20821</v>
      </c>
      <c r="B692" s="16" t="s">
        <v>1294</v>
      </c>
      <c r="C692" s="15">
        <v>940</v>
      </c>
    </row>
    <row r="693" customHeight="1" spans="1:3">
      <c r="A693" s="14">
        <v>2082101</v>
      </c>
      <c r="B693" s="16" t="s">
        <v>1295</v>
      </c>
      <c r="C693" s="15">
        <v>102</v>
      </c>
    </row>
    <row r="694" customHeight="1" spans="1:3">
      <c r="A694" s="14">
        <v>2082102</v>
      </c>
      <c r="B694" s="197" t="s">
        <v>1296</v>
      </c>
      <c r="C694" s="15">
        <v>838</v>
      </c>
    </row>
    <row r="695" customHeight="1" spans="1:3">
      <c r="A695" s="14">
        <v>20824</v>
      </c>
      <c r="B695" s="16" t="s">
        <v>1297</v>
      </c>
      <c r="C695" s="15"/>
    </row>
    <row r="696" customHeight="1" spans="1:3">
      <c r="A696" s="14">
        <v>2082401</v>
      </c>
      <c r="B696" s="16" t="s">
        <v>1298</v>
      </c>
      <c r="C696" s="15"/>
    </row>
    <row r="697" customHeight="1" spans="1:3">
      <c r="A697" s="14">
        <v>2082402</v>
      </c>
      <c r="B697" s="197" t="s">
        <v>1299</v>
      </c>
      <c r="C697" s="15"/>
    </row>
    <row r="698" customHeight="1" spans="1:3">
      <c r="A698" s="14">
        <v>20825</v>
      </c>
      <c r="B698" s="16" t="s">
        <v>1300</v>
      </c>
      <c r="C698" s="15">
        <v>38</v>
      </c>
    </row>
    <row r="699" customHeight="1" spans="1:3">
      <c r="A699" s="14">
        <v>2082501</v>
      </c>
      <c r="B699" s="16" t="s">
        <v>1301</v>
      </c>
      <c r="C699" s="15">
        <v>37</v>
      </c>
    </row>
    <row r="700" customHeight="1" spans="1:3">
      <c r="A700" s="14">
        <v>2082502</v>
      </c>
      <c r="B700" s="197" t="s">
        <v>1302</v>
      </c>
      <c r="C700" s="15">
        <v>1</v>
      </c>
    </row>
    <row r="701" customHeight="1" spans="1:3">
      <c r="A701" s="14">
        <v>20826</v>
      </c>
      <c r="B701" s="16" t="s">
        <v>1303</v>
      </c>
      <c r="C701" s="15">
        <v>12024</v>
      </c>
    </row>
    <row r="702" customHeight="1" spans="1:3">
      <c r="A702" s="14">
        <v>2082601</v>
      </c>
      <c r="B702" s="16" t="s">
        <v>1304</v>
      </c>
      <c r="C702" s="15">
        <v>240</v>
      </c>
    </row>
    <row r="703" customHeight="1" spans="1:3">
      <c r="A703" s="14">
        <v>2082602</v>
      </c>
      <c r="B703" s="249" t="s">
        <v>1305</v>
      </c>
      <c r="C703" s="15">
        <v>11784</v>
      </c>
    </row>
    <row r="704" customHeight="1" spans="1:3">
      <c r="A704" s="14">
        <v>2082699</v>
      </c>
      <c r="B704" s="18" t="s">
        <v>1306</v>
      </c>
      <c r="C704" s="15"/>
    </row>
    <row r="705" customHeight="1" spans="1:3">
      <c r="A705" s="14">
        <v>20827</v>
      </c>
      <c r="B705" s="18" t="s">
        <v>1307</v>
      </c>
      <c r="C705" s="15">
        <v>223</v>
      </c>
    </row>
    <row r="706" customHeight="1" spans="1:3">
      <c r="A706" s="14">
        <v>2082701</v>
      </c>
      <c r="B706" s="249" t="s">
        <v>1308</v>
      </c>
      <c r="C706" s="15">
        <v>112</v>
      </c>
    </row>
    <row r="707" customHeight="1" spans="1:3">
      <c r="A707" s="14">
        <v>2082702</v>
      </c>
      <c r="B707" s="18" t="s">
        <v>1309</v>
      </c>
      <c r="C707" s="15">
        <v>111</v>
      </c>
    </row>
    <row r="708" customHeight="1" spans="1:3">
      <c r="A708" s="14">
        <v>2082703</v>
      </c>
      <c r="B708" s="18" t="s">
        <v>1310</v>
      </c>
      <c r="C708" s="15"/>
    </row>
    <row r="709" customHeight="1" spans="1:3">
      <c r="A709" s="14">
        <v>2082799</v>
      </c>
      <c r="B709" s="197" t="s">
        <v>1311</v>
      </c>
      <c r="C709" s="15"/>
    </row>
    <row r="710" customHeight="1" spans="1:3">
      <c r="A710" s="14">
        <v>20899</v>
      </c>
      <c r="B710" s="16" t="s">
        <v>1312</v>
      </c>
      <c r="C710" s="15">
        <v>2570</v>
      </c>
    </row>
    <row r="711" customHeight="1" spans="1:3">
      <c r="A711" s="14">
        <v>2089901</v>
      </c>
      <c r="B711" s="197" t="s">
        <v>1313</v>
      </c>
      <c r="C711" s="15">
        <v>2570</v>
      </c>
    </row>
    <row r="712" customHeight="1" spans="1:3">
      <c r="A712" s="14">
        <v>210</v>
      </c>
      <c r="B712" s="197" t="s">
        <v>1314</v>
      </c>
      <c r="C712" s="15">
        <v>58125</v>
      </c>
    </row>
    <row r="713" customHeight="1" spans="1:3">
      <c r="A713" s="14">
        <v>21001</v>
      </c>
      <c r="B713" s="16" t="s">
        <v>1315</v>
      </c>
      <c r="C713" s="15">
        <v>1266</v>
      </c>
    </row>
    <row r="714" customHeight="1" spans="1:3">
      <c r="A714" s="14">
        <v>2100101</v>
      </c>
      <c r="B714" s="16" t="s">
        <v>796</v>
      </c>
      <c r="C714" s="15">
        <v>575</v>
      </c>
    </row>
    <row r="715" customHeight="1" spans="1:3">
      <c r="A715" s="14">
        <v>2100102</v>
      </c>
      <c r="B715" s="16" t="s">
        <v>797</v>
      </c>
      <c r="C715" s="15"/>
    </row>
    <row r="716" customHeight="1" spans="1:3">
      <c r="A716" s="14">
        <v>2100103</v>
      </c>
      <c r="B716" s="16" t="s">
        <v>798</v>
      </c>
      <c r="C716" s="15"/>
    </row>
    <row r="717" customHeight="1" spans="1:3">
      <c r="A717" s="14">
        <v>2100199</v>
      </c>
      <c r="B717" s="197" t="s">
        <v>1316</v>
      </c>
      <c r="C717" s="15">
        <v>691</v>
      </c>
    </row>
    <row r="718" customHeight="1" spans="1:3">
      <c r="A718" s="14">
        <v>21002</v>
      </c>
      <c r="B718" s="16" t="s">
        <v>1317</v>
      </c>
      <c r="C718" s="15">
        <v>1048</v>
      </c>
    </row>
    <row r="719" customHeight="1" spans="1:3">
      <c r="A719" s="14">
        <v>2100201</v>
      </c>
      <c r="B719" s="16" t="s">
        <v>1318</v>
      </c>
      <c r="C719" s="15">
        <v>463</v>
      </c>
    </row>
    <row r="720" customHeight="1" spans="1:3">
      <c r="A720" s="14">
        <v>2100202</v>
      </c>
      <c r="B720" s="16" t="s">
        <v>1319</v>
      </c>
      <c r="C720" s="15">
        <v>17</v>
      </c>
    </row>
    <row r="721" customHeight="1" spans="1:3">
      <c r="A721" s="14">
        <v>2100203</v>
      </c>
      <c r="B721" s="16" t="s">
        <v>1320</v>
      </c>
      <c r="C721" s="15"/>
    </row>
    <row r="722" customHeight="1" spans="1:3">
      <c r="A722" s="14">
        <v>2100204</v>
      </c>
      <c r="B722" s="16" t="s">
        <v>1321</v>
      </c>
      <c r="C722" s="15"/>
    </row>
    <row r="723" customHeight="1" spans="1:3">
      <c r="A723" s="14">
        <v>2100205</v>
      </c>
      <c r="B723" s="16" t="s">
        <v>1322</v>
      </c>
      <c r="C723" s="15"/>
    </row>
    <row r="724" customHeight="1" spans="1:3">
      <c r="A724" s="14">
        <v>2100206</v>
      </c>
      <c r="B724" s="16" t="s">
        <v>1323</v>
      </c>
      <c r="C724" s="15"/>
    </row>
    <row r="725" customHeight="1" spans="1:3">
      <c r="A725" s="14">
        <v>2100207</v>
      </c>
      <c r="B725" s="16" t="s">
        <v>1324</v>
      </c>
      <c r="C725" s="15"/>
    </row>
    <row r="726" customHeight="1" spans="1:3">
      <c r="A726" s="14">
        <v>2100208</v>
      </c>
      <c r="B726" s="16" t="s">
        <v>1325</v>
      </c>
      <c r="C726" s="15"/>
    </row>
    <row r="727" customHeight="1" spans="1:3">
      <c r="A727" s="14">
        <v>2100209</v>
      </c>
      <c r="B727" s="16" t="s">
        <v>1326</v>
      </c>
      <c r="C727" s="15"/>
    </row>
    <row r="728" customHeight="1" spans="1:3">
      <c r="A728" s="14">
        <v>2100210</v>
      </c>
      <c r="B728" s="16" t="s">
        <v>1327</v>
      </c>
      <c r="C728" s="15"/>
    </row>
    <row r="729" customHeight="1" spans="1:3">
      <c r="A729" s="14">
        <v>2100211</v>
      </c>
      <c r="B729" s="16" t="s">
        <v>1328</v>
      </c>
      <c r="C729" s="15"/>
    </row>
    <row r="730" customHeight="1" spans="1:3">
      <c r="A730" s="14">
        <v>2100299</v>
      </c>
      <c r="B730" s="197" t="s">
        <v>1329</v>
      </c>
      <c r="C730" s="15">
        <v>568</v>
      </c>
    </row>
    <row r="731" customHeight="1" spans="1:3">
      <c r="A731" s="14">
        <v>21003</v>
      </c>
      <c r="B731" s="16" t="s">
        <v>1330</v>
      </c>
      <c r="C731" s="15">
        <v>3100</v>
      </c>
    </row>
    <row r="732" customHeight="1" spans="1:3">
      <c r="A732" s="14">
        <v>2100301</v>
      </c>
      <c r="B732" s="16" t="s">
        <v>1331</v>
      </c>
      <c r="C732" s="15"/>
    </row>
    <row r="733" customHeight="1" spans="1:3">
      <c r="A733" s="14">
        <v>2100302</v>
      </c>
      <c r="B733" s="16" t="s">
        <v>1332</v>
      </c>
      <c r="C733" s="15">
        <v>1370</v>
      </c>
    </row>
    <row r="734" customHeight="1" spans="1:3">
      <c r="A734" s="14">
        <v>2100399</v>
      </c>
      <c r="B734" s="197" t="s">
        <v>1333</v>
      </c>
      <c r="C734" s="15">
        <v>1730</v>
      </c>
    </row>
    <row r="735" customHeight="1" spans="1:3">
      <c r="A735" s="14">
        <v>21004</v>
      </c>
      <c r="B735" s="16" t="s">
        <v>1334</v>
      </c>
      <c r="C735" s="15">
        <v>22034</v>
      </c>
    </row>
    <row r="736" customHeight="1" spans="1:3">
      <c r="A736" s="14">
        <v>2100401</v>
      </c>
      <c r="B736" s="16" t="s">
        <v>1335</v>
      </c>
      <c r="C736" s="15">
        <v>416</v>
      </c>
    </row>
    <row r="737" customHeight="1" spans="1:3">
      <c r="A737" s="14">
        <v>2100402</v>
      </c>
      <c r="B737" s="16" t="s">
        <v>1336</v>
      </c>
      <c r="C737" s="15">
        <v>152</v>
      </c>
    </row>
    <row r="738" customHeight="1" spans="1:3">
      <c r="A738" s="14">
        <v>2100403</v>
      </c>
      <c r="B738" s="16" t="s">
        <v>1337</v>
      </c>
      <c r="C738" s="15">
        <v>489</v>
      </c>
    </row>
    <row r="739" customHeight="1" spans="1:3">
      <c r="A739" s="14">
        <v>2100404</v>
      </c>
      <c r="B739" s="16" t="s">
        <v>1338</v>
      </c>
      <c r="C739" s="15"/>
    </row>
    <row r="740" customHeight="1" spans="1:3">
      <c r="A740" s="14">
        <v>2100405</v>
      </c>
      <c r="B740" s="16" t="s">
        <v>1339</v>
      </c>
      <c r="C740" s="15"/>
    </row>
    <row r="741" customHeight="1" spans="1:3">
      <c r="A741" s="14">
        <v>2100406</v>
      </c>
      <c r="B741" s="16" t="s">
        <v>1340</v>
      </c>
      <c r="C741" s="15"/>
    </row>
    <row r="742" customHeight="1" spans="1:3">
      <c r="A742" s="14">
        <v>2100407</v>
      </c>
      <c r="B742" s="16" t="s">
        <v>1341</v>
      </c>
      <c r="C742" s="15"/>
    </row>
    <row r="743" customHeight="1" spans="1:3">
      <c r="A743" s="14">
        <v>2100408</v>
      </c>
      <c r="B743" s="16" t="s">
        <v>1342</v>
      </c>
      <c r="C743" s="15">
        <v>2460</v>
      </c>
    </row>
    <row r="744" customHeight="1" spans="1:3">
      <c r="A744" s="14">
        <v>2100409</v>
      </c>
      <c r="B744" s="16" t="s">
        <v>1343</v>
      </c>
      <c r="C744" s="15">
        <v>232</v>
      </c>
    </row>
    <row r="745" customHeight="1" spans="1:3">
      <c r="A745" s="14">
        <v>2100410</v>
      </c>
      <c r="B745" s="16" t="s">
        <v>1344</v>
      </c>
      <c r="C745" s="15"/>
    </row>
    <row r="746" customHeight="1" spans="1:3">
      <c r="A746" s="14">
        <v>2100499</v>
      </c>
      <c r="B746" s="197" t="s">
        <v>1345</v>
      </c>
      <c r="C746" s="15">
        <v>18285</v>
      </c>
    </row>
    <row r="747" customHeight="1" spans="1:3">
      <c r="A747" s="14">
        <v>21006</v>
      </c>
      <c r="B747" s="16" t="s">
        <v>1346</v>
      </c>
      <c r="C747" s="15">
        <v>80</v>
      </c>
    </row>
    <row r="748" customHeight="1" spans="1:3">
      <c r="A748" s="14">
        <v>2100601</v>
      </c>
      <c r="B748" s="16" t="s">
        <v>1347</v>
      </c>
      <c r="C748" s="15"/>
    </row>
    <row r="749" customHeight="1" spans="1:3">
      <c r="A749" s="14">
        <v>2100699</v>
      </c>
      <c r="B749" s="16" t="s">
        <v>1348</v>
      </c>
      <c r="C749" s="15">
        <v>80</v>
      </c>
    </row>
    <row r="750" customHeight="1" spans="1:3">
      <c r="A750" s="14">
        <v>21007</v>
      </c>
      <c r="B750" s="16" t="s">
        <v>1349</v>
      </c>
      <c r="C750" s="15">
        <v>3057</v>
      </c>
    </row>
    <row r="751" customHeight="1" spans="1:3">
      <c r="A751" s="14">
        <v>2100716</v>
      </c>
      <c r="B751" s="16" t="s">
        <v>1350</v>
      </c>
      <c r="C751" s="15">
        <v>236</v>
      </c>
    </row>
    <row r="752" customHeight="1" spans="1:3">
      <c r="A752" s="14">
        <v>2100717</v>
      </c>
      <c r="B752" s="16" t="s">
        <v>1351</v>
      </c>
      <c r="C752" s="15">
        <v>1338</v>
      </c>
    </row>
    <row r="753" customHeight="1" spans="1:3">
      <c r="A753" s="14">
        <v>2100799</v>
      </c>
      <c r="B753" s="16" t="s">
        <v>1352</v>
      </c>
      <c r="C753" s="15">
        <v>1483</v>
      </c>
    </row>
    <row r="754" customHeight="1" spans="1:3">
      <c r="A754" s="14">
        <v>21010</v>
      </c>
      <c r="B754" s="16" t="s">
        <v>1353</v>
      </c>
      <c r="C754" s="15">
        <v>60</v>
      </c>
    </row>
    <row r="755" customHeight="1" spans="1:3">
      <c r="A755" s="14">
        <v>2101001</v>
      </c>
      <c r="B755" s="16" t="s">
        <v>796</v>
      </c>
      <c r="C755" s="15"/>
    </row>
    <row r="756" customHeight="1" spans="1:3">
      <c r="A756" s="14">
        <v>2101002</v>
      </c>
      <c r="B756" s="197" t="s">
        <v>797</v>
      </c>
      <c r="C756" s="15">
        <v>4</v>
      </c>
    </row>
    <row r="757" customHeight="1" spans="1:3">
      <c r="A757" s="14">
        <v>2101003</v>
      </c>
      <c r="B757" s="16" t="s">
        <v>798</v>
      </c>
      <c r="C757" s="15"/>
    </row>
    <row r="758" customHeight="1" spans="1:3">
      <c r="A758" s="14">
        <v>2101012</v>
      </c>
      <c r="B758" s="16" t="s">
        <v>1354</v>
      </c>
      <c r="C758" s="15">
        <v>30</v>
      </c>
    </row>
    <row r="759" customHeight="1" spans="1:3">
      <c r="A759" s="14">
        <v>2101014</v>
      </c>
      <c r="B759" s="197" t="s">
        <v>1355</v>
      </c>
      <c r="C759" s="15"/>
    </row>
    <row r="760" customHeight="1" spans="1:3">
      <c r="A760" s="14">
        <v>2101015</v>
      </c>
      <c r="B760" s="16" t="s">
        <v>1356</v>
      </c>
      <c r="C760" s="15"/>
    </row>
    <row r="761" customHeight="1" spans="1:3">
      <c r="A761" s="14">
        <v>2101016</v>
      </c>
      <c r="B761" s="16" t="s">
        <v>1357</v>
      </c>
      <c r="C761" s="15">
        <v>26</v>
      </c>
    </row>
    <row r="762" customHeight="1" spans="1:3">
      <c r="A762" s="14">
        <v>2101050</v>
      </c>
      <c r="B762" s="16" t="s">
        <v>805</v>
      </c>
      <c r="C762" s="15"/>
    </row>
    <row r="763" customHeight="1" spans="1:3">
      <c r="A763" s="14">
        <v>2101099</v>
      </c>
      <c r="B763" s="197" t="s">
        <v>1358</v>
      </c>
      <c r="C763" s="15"/>
    </row>
    <row r="764" customHeight="1" spans="1:3">
      <c r="A764" s="14">
        <v>21011</v>
      </c>
      <c r="B764" s="16" t="s">
        <v>1359</v>
      </c>
      <c r="C764" s="15">
        <v>810</v>
      </c>
    </row>
    <row r="765" customHeight="1" spans="1:3">
      <c r="A765" s="14">
        <v>2101101</v>
      </c>
      <c r="B765" s="16" t="s">
        <v>1360</v>
      </c>
      <c r="C765" s="15">
        <v>800</v>
      </c>
    </row>
    <row r="766" customHeight="1" spans="1:3">
      <c r="A766" s="14">
        <v>2101102</v>
      </c>
      <c r="B766" s="16" t="s">
        <v>1361</v>
      </c>
      <c r="C766" s="15">
        <v>10</v>
      </c>
    </row>
    <row r="767" customHeight="1" spans="1:3">
      <c r="A767" s="14">
        <v>2101103</v>
      </c>
      <c r="B767" s="16" t="s">
        <v>1362</v>
      </c>
      <c r="C767" s="15"/>
    </row>
    <row r="768" customHeight="1" spans="1:3">
      <c r="A768" s="14">
        <v>2101199</v>
      </c>
      <c r="B768" s="16" t="s">
        <v>1363</v>
      </c>
      <c r="C768" s="15"/>
    </row>
    <row r="769" customHeight="1" spans="1:3">
      <c r="A769" s="14">
        <v>21012</v>
      </c>
      <c r="B769" s="16" t="s">
        <v>1364</v>
      </c>
      <c r="C769" s="15">
        <v>26020</v>
      </c>
    </row>
    <row r="770" customHeight="1" spans="1:3">
      <c r="A770" s="14">
        <v>2101201</v>
      </c>
      <c r="B770" s="16" t="s">
        <v>1365</v>
      </c>
      <c r="C770" s="15"/>
    </row>
    <row r="771" customHeight="1" spans="1:3">
      <c r="A771" s="14">
        <v>2101202</v>
      </c>
      <c r="B771" s="16" t="s">
        <v>1366</v>
      </c>
      <c r="C771" s="15">
        <v>26020</v>
      </c>
    </row>
    <row r="772" customHeight="1" spans="1:3">
      <c r="A772" s="14">
        <v>2101203</v>
      </c>
      <c r="B772" s="16" t="s">
        <v>1367</v>
      </c>
      <c r="C772" s="15"/>
    </row>
    <row r="773" customHeight="1" spans="1:3">
      <c r="A773" s="14">
        <v>2101204</v>
      </c>
      <c r="B773" s="197" t="s">
        <v>1368</v>
      </c>
      <c r="C773" s="15"/>
    </row>
    <row r="774" customHeight="1" spans="1:3">
      <c r="A774" s="14">
        <v>2101299</v>
      </c>
      <c r="B774" s="16" t="s">
        <v>1369</v>
      </c>
      <c r="C774" s="15"/>
    </row>
    <row r="775" customHeight="1" spans="1:3">
      <c r="A775" s="14">
        <v>21013</v>
      </c>
      <c r="B775" s="197" t="s">
        <v>1370</v>
      </c>
      <c r="C775" s="15">
        <v>462</v>
      </c>
    </row>
    <row r="776" customHeight="1" spans="1:3">
      <c r="A776" s="14">
        <v>2101301</v>
      </c>
      <c r="B776" s="197" t="s">
        <v>1371</v>
      </c>
      <c r="C776" s="15">
        <v>462</v>
      </c>
    </row>
    <row r="777" customHeight="1" spans="1:3">
      <c r="A777" s="14">
        <v>2101302</v>
      </c>
      <c r="B777" s="16" t="s">
        <v>1372</v>
      </c>
      <c r="C777" s="15"/>
    </row>
    <row r="778" customHeight="1" spans="1:3">
      <c r="A778" s="14">
        <v>2101399</v>
      </c>
      <c r="B778" s="16" t="s">
        <v>1373</v>
      </c>
      <c r="C778" s="15"/>
    </row>
    <row r="779" customHeight="1" spans="1:3">
      <c r="A779" s="14">
        <v>21014</v>
      </c>
      <c r="B779" s="16" t="s">
        <v>1374</v>
      </c>
      <c r="C779" s="15">
        <v>188</v>
      </c>
    </row>
    <row r="780" customHeight="1" spans="1:3">
      <c r="A780" s="14">
        <v>2101401</v>
      </c>
      <c r="B780" s="16" t="s">
        <v>1375</v>
      </c>
      <c r="C780" s="15">
        <v>188</v>
      </c>
    </row>
    <row r="781" customHeight="1" spans="1:3">
      <c r="A781" s="14">
        <v>2101499</v>
      </c>
      <c r="B781" s="16" t="s">
        <v>1376</v>
      </c>
      <c r="C781" s="15"/>
    </row>
    <row r="782" customHeight="1" spans="1:3">
      <c r="A782" s="14">
        <v>21099</v>
      </c>
      <c r="B782" s="16" t="s">
        <v>1377</v>
      </c>
      <c r="C782" s="15"/>
    </row>
    <row r="783" customHeight="1" spans="1:3">
      <c r="A783" s="14">
        <v>2109901</v>
      </c>
      <c r="B783" s="16" t="s">
        <v>1378</v>
      </c>
      <c r="C783" s="15"/>
    </row>
    <row r="784" customHeight="1" spans="1:3">
      <c r="A784" s="14">
        <v>211</v>
      </c>
      <c r="B784" s="16" t="s">
        <v>1379</v>
      </c>
      <c r="C784" s="15">
        <v>16927</v>
      </c>
    </row>
    <row r="785" customHeight="1" spans="1:3">
      <c r="A785" s="14">
        <v>21101</v>
      </c>
      <c r="B785" s="197" t="s">
        <v>1380</v>
      </c>
      <c r="C785" s="15">
        <v>925</v>
      </c>
    </row>
    <row r="786" customHeight="1" spans="1:3">
      <c r="A786" s="14">
        <v>2110101</v>
      </c>
      <c r="B786" s="16" t="s">
        <v>796</v>
      </c>
      <c r="C786" s="15">
        <v>520</v>
      </c>
    </row>
    <row r="787" customHeight="1" spans="1:3">
      <c r="A787" s="14">
        <v>2110102</v>
      </c>
      <c r="B787" s="16" t="s">
        <v>797</v>
      </c>
      <c r="C787" s="15"/>
    </row>
    <row r="788" customHeight="1" spans="1:3">
      <c r="A788" s="14">
        <v>2110103</v>
      </c>
      <c r="B788" s="16" t="s">
        <v>798</v>
      </c>
      <c r="C788" s="15"/>
    </row>
    <row r="789" customHeight="1" spans="1:3">
      <c r="A789" s="14">
        <v>2110104</v>
      </c>
      <c r="B789" s="197" t="s">
        <v>1381</v>
      </c>
      <c r="C789" s="15">
        <v>3</v>
      </c>
    </row>
    <row r="790" customHeight="1" spans="1:3">
      <c r="A790" s="14">
        <v>2110105</v>
      </c>
      <c r="B790" s="16" t="s">
        <v>1382</v>
      </c>
      <c r="C790" s="15"/>
    </row>
    <row r="791" customHeight="1" spans="1:3">
      <c r="A791" s="14">
        <v>2110106</v>
      </c>
      <c r="B791" s="16" t="s">
        <v>1383</v>
      </c>
      <c r="C791" s="15"/>
    </row>
    <row r="792" customHeight="1" spans="1:3">
      <c r="A792" s="14">
        <v>2110107</v>
      </c>
      <c r="B792" s="16" t="s">
        <v>1384</v>
      </c>
      <c r="C792" s="15"/>
    </row>
    <row r="793" customHeight="1" spans="1:3">
      <c r="A793" s="14">
        <v>2110199</v>
      </c>
      <c r="B793" s="16" t="s">
        <v>1385</v>
      </c>
      <c r="C793" s="15">
        <v>402</v>
      </c>
    </row>
    <row r="794" customHeight="1" spans="1:3">
      <c r="A794" s="14">
        <v>21102</v>
      </c>
      <c r="B794" s="16" t="s">
        <v>1386</v>
      </c>
      <c r="C794" s="15">
        <v>212</v>
      </c>
    </row>
    <row r="795" customHeight="1" spans="1:3">
      <c r="A795" s="14">
        <v>2110203</v>
      </c>
      <c r="B795" s="16" t="s">
        <v>1387</v>
      </c>
      <c r="C795" s="15"/>
    </row>
    <row r="796" customHeight="1" spans="1:3">
      <c r="A796" s="14">
        <v>2110204</v>
      </c>
      <c r="B796" s="16" t="s">
        <v>1388</v>
      </c>
      <c r="C796" s="15"/>
    </row>
    <row r="797" customHeight="1" spans="1:3">
      <c r="A797" s="14">
        <v>2110299</v>
      </c>
      <c r="B797" s="16" t="s">
        <v>1389</v>
      </c>
      <c r="C797" s="15">
        <v>212</v>
      </c>
    </row>
    <row r="798" customHeight="1" spans="1:3">
      <c r="A798" s="14">
        <v>21103</v>
      </c>
      <c r="B798" s="197" t="s">
        <v>1390</v>
      </c>
      <c r="C798" s="15">
        <v>499</v>
      </c>
    </row>
    <row r="799" customHeight="1" spans="1:3">
      <c r="A799" s="14">
        <v>2110301</v>
      </c>
      <c r="B799" s="16" t="s">
        <v>1391</v>
      </c>
      <c r="C799" s="15">
        <v>442</v>
      </c>
    </row>
    <row r="800" customHeight="1" spans="1:3">
      <c r="A800" s="14">
        <v>2110302</v>
      </c>
      <c r="B800" s="16" t="s">
        <v>1392</v>
      </c>
      <c r="C800" s="15"/>
    </row>
    <row r="801" customHeight="1" spans="1:3">
      <c r="A801" s="14">
        <v>2110303</v>
      </c>
      <c r="B801" s="16" t="s">
        <v>1393</v>
      </c>
      <c r="C801" s="15"/>
    </row>
    <row r="802" customHeight="1" spans="1:3">
      <c r="A802" s="14">
        <v>2110304</v>
      </c>
      <c r="B802" s="16" t="s">
        <v>1394</v>
      </c>
      <c r="C802" s="15"/>
    </row>
    <row r="803" customHeight="1" spans="1:3">
      <c r="A803" s="14">
        <v>2110305</v>
      </c>
      <c r="B803" s="16" t="s">
        <v>1395</v>
      </c>
      <c r="C803" s="15"/>
    </row>
    <row r="804" customHeight="1" spans="1:3">
      <c r="A804" s="14">
        <v>2110306</v>
      </c>
      <c r="B804" s="197" t="s">
        <v>1396</v>
      </c>
      <c r="C804" s="15"/>
    </row>
    <row r="805" customHeight="1" spans="1:3">
      <c r="A805" s="14">
        <v>2110399</v>
      </c>
      <c r="B805" s="16" t="s">
        <v>1397</v>
      </c>
      <c r="C805" s="15">
        <v>57</v>
      </c>
    </row>
    <row r="806" customHeight="1" spans="1:3">
      <c r="A806" s="14">
        <v>21104</v>
      </c>
      <c r="B806" s="16" t="s">
        <v>1398</v>
      </c>
      <c r="C806" s="15"/>
    </row>
    <row r="807" customHeight="1" spans="1:3">
      <c r="A807" s="14">
        <v>2110401</v>
      </c>
      <c r="B807" s="16" t="s">
        <v>1399</v>
      </c>
      <c r="C807" s="15"/>
    </row>
    <row r="808" customHeight="1" spans="1:3">
      <c r="A808" s="14">
        <v>2110402</v>
      </c>
      <c r="B808" s="16" t="s">
        <v>1400</v>
      </c>
      <c r="C808" s="15"/>
    </row>
    <row r="809" customHeight="1" spans="1:3">
      <c r="A809" s="14">
        <v>2110403</v>
      </c>
      <c r="B809" s="16" t="s">
        <v>1401</v>
      </c>
      <c r="C809" s="15"/>
    </row>
    <row r="810" customHeight="1" spans="1:3">
      <c r="A810" s="14">
        <v>2110404</v>
      </c>
      <c r="B810" s="197" t="s">
        <v>1402</v>
      </c>
      <c r="C810" s="15"/>
    </row>
    <row r="811" customHeight="1" spans="1:3">
      <c r="A811" s="14">
        <v>2110499</v>
      </c>
      <c r="B811" s="16" t="s">
        <v>1403</v>
      </c>
      <c r="C811" s="15"/>
    </row>
    <row r="812" customHeight="1" spans="1:3">
      <c r="A812" s="14">
        <v>21105</v>
      </c>
      <c r="B812" s="16" t="s">
        <v>1404</v>
      </c>
      <c r="C812" s="15"/>
    </row>
    <row r="813" customHeight="1" spans="1:3">
      <c r="A813" s="14">
        <v>2110501</v>
      </c>
      <c r="B813" s="16" t="s">
        <v>1405</v>
      </c>
      <c r="C813" s="15"/>
    </row>
    <row r="814" customHeight="1" spans="1:3">
      <c r="A814" s="14">
        <v>2110502</v>
      </c>
      <c r="B814" s="16" t="s">
        <v>1406</v>
      </c>
      <c r="C814" s="15"/>
    </row>
    <row r="815" customHeight="1" spans="1:3">
      <c r="A815" s="14">
        <v>2110503</v>
      </c>
      <c r="B815" s="16" t="s">
        <v>1407</v>
      </c>
      <c r="C815" s="15"/>
    </row>
    <row r="816" customHeight="1" spans="1:3">
      <c r="A816" s="14">
        <v>2110506</v>
      </c>
      <c r="B816" s="197" t="s">
        <v>1408</v>
      </c>
      <c r="C816" s="15"/>
    </row>
    <row r="817" customHeight="1" spans="1:3">
      <c r="A817" s="14">
        <v>2110599</v>
      </c>
      <c r="B817" s="16" t="s">
        <v>1409</v>
      </c>
      <c r="C817" s="15"/>
    </row>
    <row r="818" customHeight="1" spans="1:3">
      <c r="A818" s="14">
        <v>21106</v>
      </c>
      <c r="B818" s="16" t="s">
        <v>1410</v>
      </c>
      <c r="C818" s="15">
        <v>394</v>
      </c>
    </row>
    <row r="819" customHeight="1" spans="1:3">
      <c r="A819" s="14">
        <v>2110602</v>
      </c>
      <c r="B819" s="197" t="s">
        <v>1411</v>
      </c>
      <c r="C819" s="15">
        <v>348</v>
      </c>
    </row>
    <row r="820" customHeight="1" spans="1:3">
      <c r="A820" s="14">
        <v>2110603</v>
      </c>
      <c r="B820" s="16" t="s">
        <v>1412</v>
      </c>
      <c r="C820" s="15"/>
    </row>
    <row r="821" customHeight="1" spans="1:3">
      <c r="A821" s="14">
        <v>2110604</v>
      </c>
      <c r="B821" s="16" t="s">
        <v>1413</v>
      </c>
      <c r="C821" s="15"/>
    </row>
    <row r="822" customHeight="1" spans="1:3">
      <c r="A822" s="14">
        <v>2110605</v>
      </c>
      <c r="B822" s="197" t="s">
        <v>1414</v>
      </c>
      <c r="C822" s="15"/>
    </row>
    <row r="823" customHeight="1" spans="1:3">
      <c r="A823" s="14">
        <v>2110699</v>
      </c>
      <c r="B823" s="16" t="s">
        <v>1415</v>
      </c>
      <c r="C823" s="15">
        <v>46</v>
      </c>
    </row>
    <row r="824" customHeight="1" spans="1:3">
      <c r="A824" s="14">
        <v>21107</v>
      </c>
      <c r="B824" s="197" t="s">
        <v>1416</v>
      </c>
      <c r="C824" s="15"/>
    </row>
    <row r="825" customHeight="1" spans="1:3">
      <c r="A825" s="14">
        <v>2110704</v>
      </c>
      <c r="B825" s="16" t="s">
        <v>1417</v>
      </c>
      <c r="C825" s="15"/>
    </row>
    <row r="826" customHeight="1" spans="1:3">
      <c r="A826" s="14">
        <v>2110799</v>
      </c>
      <c r="B826" s="197" t="s">
        <v>1418</v>
      </c>
      <c r="C826" s="15"/>
    </row>
    <row r="827" customHeight="1" spans="1:3">
      <c r="A827" s="14">
        <v>21108</v>
      </c>
      <c r="B827" s="16" t="s">
        <v>1419</v>
      </c>
      <c r="C827" s="15"/>
    </row>
    <row r="828" customHeight="1" spans="1:3">
      <c r="A828" s="14">
        <v>2110804</v>
      </c>
      <c r="B828" s="16" t="s">
        <v>1420</v>
      </c>
      <c r="C828" s="15"/>
    </row>
    <row r="829" customHeight="1" spans="1:3">
      <c r="A829" s="14">
        <v>2110899</v>
      </c>
      <c r="B829" s="16" t="s">
        <v>1421</v>
      </c>
      <c r="C829" s="15"/>
    </row>
    <row r="830" customHeight="1" spans="1:3">
      <c r="A830" s="14">
        <v>21109</v>
      </c>
      <c r="B830" s="16" t="s">
        <v>1422</v>
      </c>
      <c r="C830" s="15"/>
    </row>
    <row r="831" customHeight="1" spans="1:3">
      <c r="A831" s="14">
        <v>2110901</v>
      </c>
      <c r="B831" s="16" t="s">
        <v>1423</v>
      </c>
      <c r="C831" s="15"/>
    </row>
    <row r="832" customHeight="1" spans="1:3">
      <c r="A832" s="14">
        <v>21110</v>
      </c>
      <c r="B832" s="197" t="s">
        <v>1424</v>
      </c>
      <c r="C832" s="15">
        <v>3346</v>
      </c>
    </row>
    <row r="833" customHeight="1" spans="1:3">
      <c r="A833" s="14">
        <v>2111001</v>
      </c>
      <c r="B833" s="16" t="s">
        <v>1425</v>
      </c>
      <c r="C833" s="15">
        <v>3346</v>
      </c>
    </row>
    <row r="834" customHeight="1" spans="1:3">
      <c r="A834" s="14">
        <v>21111</v>
      </c>
      <c r="B834" s="197" t="s">
        <v>1426</v>
      </c>
      <c r="C834" s="15"/>
    </row>
    <row r="835" customHeight="1" spans="1:3">
      <c r="A835" s="14">
        <v>2111101</v>
      </c>
      <c r="B835" s="16" t="s">
        <v>1427</v>
      </c>
      <c r="C835" s="15"/>
    </row>
    <row r="836" customHeight="1" spans="1:3">
      <c r="A836" s="14">
        <v>2111102</v>
      </c>
      <c r="B836" s="197" t="s">
        <v>1428</v>
      </c>
      <c r="C836" s="15"/>
    </row>
    <row r="837" customHeight="1" spans="1:3">
      <c r="A837" s="14">
        <v>2111103</v>
      </c>
      <c r="B837" s="16" t="s">
        <v>1429</v>
      </c>
      <c r="C837" s="15"/>
    </row>
    <row r="838" customHeight="1" spans="1:3">
      <c r="A838" s="14">
        <v>2111104</v>
      </c>
      <c r="B838" s="16" t="s">
        <v>1430</v>
      </c>
      <c r="C838" s="15"/>
    </row>
    <row r="839" customHeight="1" spans="1:3">
      <c r="A839" s="14">
        <v>2111199</v>
      </c>
      <c r="B839" s="16" t="s">
        <v>1431</v>
      </c>
      <c r="C839" s="15"/>
    </row>
    <row r="840" customHeight="1" spans="1:3">
      <c r="A840" s="14">
        <v>21112</v>
      </c>
      <c r="B840" s="16" t="s">
        <v>1432</v>
      </c>
      <c r="C840" s="15"/>
    </row>
    <row r="841" customHeight="1" spans="1:3">
      <c r="A841" s="14">
        <v>2111201</v>
      </c>
      <c r="B841" s="16" t="s">
        <v>1433</v>
      </c>
      <c r="C841" s="15"/>
    </row>
    <row r="842" customHeight="1" spans="1:3">
      <c r="A842" s="14">
        <v>21113</v>
      </c>
      <c r="B842" s="16" t="s">
        <v>1434</v>
      </c>
      <c r="C842" s="15"/>
    </row>
    <row r="843" customHeight="1" spans="1:3">
      <c r="A843" s="14">
        <v>2111301</v>
      </c>
      <c r="B843" s="16" t="s">
        <v>1435</v>
      </c>
      <c r="C843" s="15"/>
    </row>
    <row r="844" customHeight="1" spans="1:3">
      <c r="A844" s="14">
        <v>21114</v>
      </c>
      <c r="B844" s="16" t="s">
        <v>1436</v>
      </c>
      <c r="C844" s="15"/>
    </row>
    <row r="845" customHeight="1" spans="1:3">
      <c r="A845" s="14">
        <v>2111401</v>
      </c>
      <c r="B845" s="16" t="s">
        <v>796</v>
      </c>
      <c r="C845" s="15"/>
    </row>
    <row r="846" customHeight="1" spans="1:3">
      <c r="A846" s="14">
        <v>2111402</v>
      </c>
      <c r="B846" s="16" t="s">
        <v>797</v>
      </c>
      <c r="C846" s="15"/>
    </row>
    <row r="847" customHeight="1" spans="1:3">
      <c r="A847" s="14">
        <v>2111403</v>
      </c>
      <c r="B847" s="16" t="s">
        <v>798</v>
      </c>
      <c r="C847" s="15"/>
    </row>
    <row r="848" customHeight="1" spans="1:3">
      <c r="A848" s="14">
        <v>2111404</v>
      </c>
      <c r="B848" s="16" t="s">
        <v>1437</v>
      </c>
      <c r="C848" s="15"/>
    </row>
    <row r="849" customHeight="1" spans="1:3">
      <c r="A849" s="14">
        <v>2111405</v>
      </c>
      <c r="B849" s="16" t="s">
        <v>1438</v>
      </c>
      <c r="C849" s="15"/>
    </row>
    <row r="850" customHeight="1" spans="1:3">
      <c r="A850" s="14">
        <v>2111406</v>
      </c>
      <c r="B850" s="16" t="s">
        <v>1439</v>
      </c>
      <c r="C850" s="15"/>
    </row>
    <row r="851" customHeight="1" spans="1:3">
      <c r="A851" s="14">
        <v>2111407</v>
      </c>
      <c r="B851" s="197" t="s">
        <v>1440</v>
      </c>
      <c r="C851" s="15"/>
    </row>
    <row r="852" customHeight="1" spans="1:3">
      <c r="A852" s="14">
        <v>2111408</v>
      </c>
      <c r="B852" s="16" t="s">
        <v>1441</v>
      </c>
      <c r="C852" s="15"/>
    </row>
    <row r="853" customHeight="1" spans="1:3">
      <c r="A853" s="14">
        <v>2111409</v>
      </c>
      <c r="B853" s="197" t="s">
        <v>1442</v>
      </c>
      <c r="C853" s="15"/>
    </row>
    <row r="854" customHeight="1" spans="1:3">
      <c r="A854" s="14">
        <v>2111410</v>
      </c>
      <c r="B854" s="197" t="s">
        <v>1443</v>
      </c>
      <c r="C854" s="15"/>
    </row>
    <row r="855" customHeight="1" spans="1:3">
      <c r="A855" s="14">
        <v>2111411</v>
      </c>
      <c r="B855" s="16" t="s">
        <v>839</v>
      </c>
      <c r="C855" s="15"/>
    </row>
    <row r="856" customHeight="1" spans="1:3">
      <c r="A856" s="14">
        <v>2111413</v>
      </c>
      <c r="B856" s="16" t="s">
        <v>1444</v>
      </c>
      <c r="C856" s="15"/>
    </row>
    <row r="857" customHeight="1" spans="1:3">
      <c r="A857" s="14">
        <v>2111450</v>
      </c>
      <c r="B857" s="16" t="s">
        <v>805</v>
      </c>
      <c r="C857" s="15"/>
    </row>
    <row r="858" customHeight="1" spans="1:3">
      <c r="A858" s="14">
        <v>2111499</v>
      </c>
      <c r="B858" s="16" t="s">
        <v>1445</v>
      </c>
      <c r="C858" s="15"/>
    </row>
    <row r="859" customHeight="1" spans="1:3">
      <c r="A859" s="14">
        <v>21199</v>
      </c>
      <c r="B859" s="16" t="s">
        <v>1446</v>
      </c>
      <c r="C859" s="15">
        <v>11551</v>
      </c>
    </row>
    <row r="860" customHeight="1" spans="1:3">
      <c r="A860" s="14">
        <v>2119901</v>
      </c>
      <c r="B860" s="16" t="s">
        <v>1447</v>
      </c>
      <c r="C860" s="15">
        <v>11551</v>
      </c>
    </row>
    <row r="861" customHeight="1" spans="1:3">
      <c r="A861" s="14">
        <v>212</v>
      </c>
      <c r="B861" s="16" t="s">
        <v>1448</v>
      </c>
      <c r="C861" s="15">
        <v>4666</v>
      </c>
    </row>
    <row r="862" customHeight="1" spans="1:3">
      <c r="A862" s="14">
        <v>21201</v>
      </c>
      <c r="B862" s="16" t="s">
        <v>1449</v>
      </c>
      <c r="C862" s="15">
        <v>3133</v>
      </c>
    </row>
    <row r="863" customHeight="1" spans="1:3">
      <c r="A863" s="14">
        <v>2120101</v>
      </c>
      <c r="B863" s="16" t="s">
        <v>796</v>
      </c>
      <c r="C863" s="15">
        <v>590</v>
      </c>
    </row>
    <row r="864" customHeight="1" spans="1:3">
      <c r="A864" s="14">
        <v>2120102</v>
      </c>
      <c r="B864" s="16" t="s">
        <v>797</v>
      </c>
      <c r="C864" s="15"/>
    </row>
    <row r="865" customHeight="1" spans="1:3">
      <c r="A865" s="14">
        <v>2120103</v>
      </c>
      <c r="B865" s="16" t="s">
        <v>798</v>
      </c>
      <c r="C865" s="15">
        <v>12</v>
      </c>
    </row>
    <row r="866" customHeight="1" spans="1:3">
      <c r="A866" s="14">
        <v>2120104</v>
      </c>
      <c r="B866" s="197" t="s">
        <v>1450</v>
      </c>
      <c r="C866" s="15">
        <v>378</v>
      </c>
    </row>
    <row r="867" customHeight="1" spans="1:3">
      <c r="A867" s="14">
        <v>2120105</v>
      </c>
      <c r="B867" s="16" t="s">
        <v>1451</v>
      </c>
      <c r="C867" s="15"/>
    </row>
    <row r="868" customHeight="1" spans="1:3">
      <c r="A868" s="14">
        <v>2120106</v>
      </c>
      <c r="B868" s="197" t="s">
        <v>1452</v>
      </c>
      <c r="C868" s="15"/>
    </row>
    <row r="869" customHeight="1" spans="1:3">
      <c r="A869" s="14">
        <v>2120107</v>
      </c>
      <c r="B869" s="16" t="s">
        <v>1453</v>
      </c>
      <c r="C869" s="15"/>
    </row>
    <row r="870" customHeight="1" spans="1:3">
      <c r="A870" s="14">
        <v>2120108</v>
      </c>
      <c r="B870" s="16" t="s">
        <v>1454</v>
      </c>
      <c r="C870" s="15"/>
    </row>
    <row r="871" customHeight="1" spans="1:3">
      <c r="A871" s="14">
        <v>2120109</v>
      </c>
      <c r="B871" s="197" t="s">
        <v>1455</v>
      </c>
      <c r="C871" s="15">
        <v>298</v>
      </c>
    </row>
    <row r="872" customHeight="1" spans="1:3">
      <c r="A872" s="14">
        <v>2120110</v>
      </c>
      <c r="B872" s="16" t="s">
        <v>1456</v>
      </c>
      <c r="C872" s="15"/>
    </row>
    <row r="873" customHeight="1" spans="1:3">
      <c r="A873" s="14">
        <v>2120199</v>
      </c>
      <c r="B873" s="197" t="s">
        <v>1457</v>
      </c>
      <c r="C873" s="15">
        <v>1855</v>
      </c>
    </row>
    <row r="874" customHeight="1" spans="1:3">
      <c r="A874" s="14">
        <v>21202</v>
      </c>
      <c r="B874" s="16" t="s">
        <v>1458</v>
      </c>
      <c r="C874" s="15">
        <v>454</v>
      </c>
    </row>
    <row r="875" customHeight="1" spans="1:3">
      <c r="A875" s="14">
        <v>2120201</v>
      </c>
      <c r="B875" s="197" t="s">
        <v>1459</v>
      </c>
      <c r="C875" s="15">
        <v>454</v>
      </c>
    </row>
    <row r="876" customHeight="1" spans="1:3">
      <c r="A876" s="14">
        <v>21203</v>
      </c>
      <c r="B876" s="16" t="s">
        <v>1460</v>
      </c>
      <c r="C876" s="15">
        <v>332</v>
      </c>
    </row>
    <row r="877" customHeight="1" spans="1:3">
      <c r="A877" s="14">
        <v>2120303</v>
      </c>
      <c r="B877" s="197" t="s">
        <v>1461</v>
      </c>
      <c r="C877" s="15"/>
    </row>
    <row r="878" customHeight="1" spans="1:3">
      <c r="A878" s="14">
        <v>2120399</v>
      </c>
      <c r="B878" s="197" t="s">
        <v>1462</v>
      </c>
      <c r="C878" s="15">
        <v>332</v>
      </c>
    </row>
    <row r="879" customHeight="1" spans="1:3">
      <c r="A879" s="14">
        <v>21205</v>
      </c>
      <c r="B879" s="16" t="s">
        <v>1463</v>
      </c>
      <c r="C879" s="15">
        <v>747</v>
      </c>
    </row>
    <row r="880" customHeight="1" spans="1:3">
      <c r="A880" s="14">
        <v>2120501</v>
      </c>
      <c r="B880" s="16" t="s">
        <v>1464</v>
      </c>
      <c r="C880" s="15">
        <v>747</v>
      </c>
    </row>
    <row r="881" customHeight="1" spans="1:3">
      <c r="A881" s="14">
        <v>21206</v>
      </c>
      <c r="B881" s="16" t="s">
        <v>1465</v>
      </c>
      <c r="C881" s="15"/>
    </row>
    <row r="882" customHeight="1" spans="1:3">
      <c r="A882" s="14">
        <v>2120601</v>
      </c>
      <c r="B882" s="16" t="s">
        <v>1466</v>
      </c>
      <c r="C882" s="15"/>
    </row>
    <row r="883" customHeight="1" spans="1:3">
      <c r="A883" s="14">
        <v>21299</v>
      </c>
      <c r="B883" s="16" t="s">
        <v>1467</v>
      </c>
      <c r="C883" s="15"/>
    </row>
    <row r="884" customHeight="1" spans="1:3">
      <c r="A884" s="14">
        <v>2129999</v>
      </c>
      <c r="B884" s="16" t="s">
        <v>1468</v>
      </c>
      <c r="C884" s="15"/>
    </row>
    <row r="885" customHeight="1" spans="1:3">
      <c r="A885" s="14">
        <v>213</v>
      </c>
      <c r="B885" s="16" t="s">
        <v>1469</v>
      </c>
      <c r="C885" s="15">
        <v>29307</v>
      </c>
    </row>
    <row r="886" customHeight="1" spans="1:3">
      <c r="A886" s="14">
        <v>21301</v>
      </c>
      <c r="B886" s="16" t="s">
        <v>1470</v>
      </c>
      <c r="C886" s="15">
        <v>10270</v>
      </c>
    </row>
    <row r="887" customHeight="1" spans="1:3">
      <c r="A887" s="14">
        <v>2130101</v>
      </c>
      <c r="B887" s="16" t="s">
        <v>796</v>
      </c>
      <c r="C887" s="15">
        <v>581</v>
      </c>
    </row>
    <row r="888" customHeight="1" spans="1:3">
      <c r="A888" s="14">
        <v>2130102</v>
      </c>
      <c r="B888" s="16" t="s">
        <v>797</v>
      </c>
      <c r="C888" s="15"/>
    </row>
    <row r="889" customHeight="1" spans="1:3">
      <c r="A889" s="14">
        <v>2130103</v>
      </c>
      <c r="B889" s="16" t="s">
        <v>798</v>
      </c>
      <c r="C889" s="15"/>
    </row>
    <row r="890" customHeight="1" spans="1:3">
      <c r="A890" s="14">
        <v>2130104</v>
      </c>
      <c r="B890" s="16" t="s">
        <v>805</v>
      </c>
      <c r="C890" s="15">
        <v>3664</v>
      </c>
    </row>
    <row r="891" customHeight="1" spans="1:3">
      <c r="A891" s="14">
        <v>2130105</v>
      </c>
      <c r="B891" s="16" t="s">
        <v>1471</v>
      </c>
      <c r="C891" s="15"/>
    </row>
    <row r="892" customHeight="1" spans="1:3">
      <c r="A892" s="14">
        <v>2130106</v>
      </c>
      <c r="B892" s="16" t="s">
        <v>1472</v>
      </c>
      <c r="C892" s="15">
        <v>393</v>
      </c>
    </row>
    <row r="893" customHeight="1" spans="1:3">
      <c r="A893" s="14">
        <v>2130108</v>
      </c>
      <c r="B893" s="16" t="s">
        <v>1473</v>
      </c>
      <c r="C893" s="15">
        <v>740</v>
      </c>
    </row>
    <row r="894" customHeight="1" spans="1:3">
      <c r="A894" s="14">
        <v>2130109</v>
      </c>
      <c r="B894" s="16" t="s">
        <v>1474</v>
      </c>
      <c r="C894" s="15">
        <v>52</v>
      </c>
    </row>
    <row r="895" customHeight="1" spans="1:3">
      <c r="A895" s="14">
        <v>2130110</v>
      </c>
      <c r="B895" s="16" t="s">
        <v>1475</v>
      </c>
      <c r="C895" s="15">
        <v>15</v>
      </c>
    </row>
    <row r="896" customHeight="1" spans="1:3">
      <c r="A896" s="14">
        <v>2130111</v>
      </c>
      <c r="B896" s="16" t="s">
        <v>1476</v>
      </c>
      <c r="C896" s="15">
        <v>740</v>
      </c>
    </row>
    <row r="897" customHeight="1" spans="1:3">
      <c r="A897" s="14">
        <v>2130112</v>
      </c>
      <c r="B897" s="16" t="s">
        <v>1477</v>
      </c>
      <c r="C897" s="15">
        <v>1</v>
      </c>
    </row>
    <row r="898" customHeight="1" spans="1:3">
      <c r="A898" s="14">
        <v>2130114</v>
      </c>
      <c r="B898" s="16" t="s">
        <v>1478</v>
      </c>
      <c r="C898" s="15"/>
    </row>
    <row r="899" customHeight="1" spans="1:3">
      <c r="A899" s="14">
        <v>2130119</v>
      </c>
      <c r="B899" s="16" t="s">
        <v>1479</v>
      </c>
      <c r="C899" s="15">
        <v>26</v>
      </c>
    </row>
    <row r="900" customHeight="1" spans="1:3">
      <c r="A900" s="14">
        <v>2130120</v>
      </c>
      <c r="B900" s="16" t="s">
        <v>1480</v>
      </c>
      <c r="C900" s="15"/>
    </row>
    <row r="901" customHeight="1" spans="1:3">
      <c r="A901" s="14">
        <v>2130121</v>
      </c>
      <c r="B901" s="16" t="s">
        <v>1481</v>
      </c>
      <c r="C901" s="15">
        <v>1065</v>
      </c>
    </row>
    <row r="902" customHeight="1" spans="1:3">
      <c r="A902" s="14">
        <v>2130122</v>
      </c>
      <c r="B902" s="16" t="s">
        <v>1482</v>
      </c>
      <c r="C902" s="15">
        <v>550</v>
      </c>
    </row>
    <row r="903" customHeight="1" spans="1:3">
      <c r="A903" s="14">
        <v>2130124</v>
      </c>
      <c r="B903" s="16" t="s">
        <v>1483</v>
      </c>
      <c r="C903" s="15">
        <v>127</v>
      </c>
    </row>
    <row r="904" customHeight="1" spans="1:3">
      <c r="A904" s="14">
        <v>2130125</v>
      </c>
      <c r="B904" s="197" t="s">
        <v>1484</v>
      </c>
      <c r="C904" s="15">
        <v>25</v>
      </c>
    </row>
    <row r="905" customHeight="1" spans="1:3">
      <c r="A905" s="14">
        <v>2130126</v>
      </c>
      <c r="B905" s="16" t="s">
        <v>1485</v>
      </c>
      <c r="C905" s="15">
        <v>1654</v>
      </c>
    </row>
    <row r="906" customHeight="1" spans="1:3">
      <c r="A906" s="14">
        <v>2130129</v>
      </c>
      <c r="B906" s="16" t="s">
        <v>1486</v>
      </c>
      <c r="C906" s="15"/>
    </row>
    <row r="907" customHeight="1" spans="1:3">
      <c r="A907" s="14">
        <v>2130135</v>
      </c>
      <c r="B907" s="16" t="s">
        <v>1487</v>
      </c>
      <c r="C907" s="15">
        <v>14</v>
      </c>
    </row>
    <row r="908" customHeight="1" spans="1:3">
      <c r="A908" s="14">
        <v>2130142</v>
      </c>
      <c r="B908" s="16" t="s">
        <v>1488</v>
      </c>
      <c r="C908" s="15"/>
    </row>
    <row r="909" customHeight="1" spans="1:3">
      <c r="A909" s="14">
        <v>2130148</v>
      </c>
      <c r="B909" s="16" t="s">
        <v>1489</v>
      </c>
      <c r="C909" s="15"/>
    </row>
    <row r="910" customHeight="1" spans="1:3">
      <c r="A910" s="14">
        <v>2130152</v>
      </c>
      <c r="B910" s="16" t="s">
        <v>1490</v>
      </c>
      <c r="C910" s="15">
        <v>583</v>
      </c>
    </row>
    <row r="911" customHeight="1" spans="1:3">
      <c r="A911" s="14">
        <v>2130199</v>
      </c>
      <c r="B911" s="16" t="s">
        <v>1491</v>
      </c>
      <c r="C911" s="15">
        <v>40</v>
      </c>
    </row>
    <row r="912" customHeight="1" spans="1:3">
      <c r="A912" s="14">
        <v>21302</v>
      </c>
      <c r="B912" s="16" t="s">
        <v>1492</v>
      </c>
      <c r="C912" s="15">
        <v>4795</v>
      </c>
    </row>
    <row r="913" customHeight="1" spans="1:3">
      <c r="A913" s="14">
        <v>2130201</v>
      </c>
      <c r="B913" s="16" t="s">
        <v>796</v>
      </c>
      <c r="C913" s="15">
        <v>98</v>
      </c>
    </row>
    <row r="914" customHeight="1" spans="1:3">
      <c r="A914" s="14">
        <v>2130202</v>
      </c>
      <c r="B914" s="16" t="s">
        <v>797</v>
      </c>
      <c r="C914" s="15"/>
    </row>
    <row r="915" customHeight="1" spans="1:3">
      <c r="A915" s="14">
        <v>2130203</v>
      </c>
      <c r="B915" s="16" t="s">
        <v>798</v>
      </c>
      <c r="C915" s="15"/>
    </row>
    <row r="916" customHeight="1" spans="1:3">
      <c r="A916" s="14">
        <v>2130204</v>
      </c>
      <c r="B916" s="16" t="s">
        <v>1493</v>
      </c>
      <c r="C916" s="15">
        <v>616</v>
      </c>
    </row>
    <row r="917" customHeight="1" spans="1:3">
      <c r="A917" s="14">
        <v>2130205</v>
      </c>
      <c r="B917" s="16" t="s">
        <v>1494</v>
      </c>
      <c r="C917" s="15">
        <v>3399</v>
      </c>
    </row>
    <row r="918" customHeight="1" spans="1:3">
      <c r="A918" s="14">
        <v>2130206</v>
      </c>
      <c r="B918" s="16" t="s">
        <v>1495</v>
      </c>
      <c r="C918" s="15">
        <v>100</v>
      </c>
    </row>
    <row r="919" customHeight="1" spans="1:3">
      <c r="A919" s="14">
        <v>2130207</v>
      </c>
      <c r="B919" s="16" t="s">
        <v>1496</v>
      </c>
      <c r="C919" s="15"/>
    </row>
    <row r="920" customHeight="1" spans="1:3">
      <c r="A920" s="14">
        <v>2130208</v>
      </c>
      <c r="B920" s="16" t="s">
        <v>1497</v>
      </c>
      <c r="C920" s="15"/>
    </row>
    <row r="921" customHeight="1" spans="1:3">
      <c r="A921" s="14">
        <v>2130209</v>
      </c>
      <c r="B921" s="16" t="s">
        <v>1498</v>
      </c>
      <c r="C921" s="15"/>
    </row>
    <row r="922" customHeight="1" spans="1:3">
      <c r="A922" s="14">
        <v>2130210</v>
      </c>
      <c r="B922" s="16" t="s">
        <v>1499</v>
      </c>
      <c r="C922" s="15"/>
    </row>
    <row r="923" customHeight="1" spans="1:3">
      <c r="A923" s="14">
        <v>2130211</v>
      </c>
      <c r="B923" s="16" t="s">
        <v>1500</v>
      </c>
      <c r="C923" s="15"/>
    </row>
    <row r="924" customHeight="1" spans="1:3">
      <c r="A924" s="14">
        <v>2130212</v>
      </c>
      <c r="B924" s="16" t="s">
        <v>1501</v>
      </c>
      <c r="C924" s="15"/>
    </row>
    <row r="925" customHeight="1" spans="1:3">
      <c r="A925" s="14">
        <v>2130213</v>
      </c>
      <c r="B925" s="16" t="s">
        <v>1502</v>
      </c>
      <c r="C925" s="15">
        <v>8</v>
      </c>
    </row>
    <row r="926" customHeight="1" spans="1:3">
      <c r="A926" s="14">
        <v>2130216</v>
      </c>
      <c r="B926" s="16" t="s">
        <v>1503</v>
      </c>
      <c r="C926" s="15"/>
    </row>
    <row r="927" customHeight="1" spans="1:3">
      <c r="A927" s="14">
        <v>2130217</v>
      </c>
      <c r="B927" s="16" t="s">
        <v>1504</v>
      </c>
      <c r="C927" s="15"/>
    </row>
    <row r="928" customHeight="1" spans="1:3">
      <c r="A928" s="14">
        <v>2130218</v>
      </c>
      <c r="B928" s="16" t="s">
        <v>1505</v>
      </c>
      <c r="C928" s="15"/>
    </row>
    <row r="929" customHeight="1" spans="1:3">
      <c r="A929" s="14">
        <v>2130219</v>
      </c>
      <c r="B929" s="16" t="s">
        <v>1506</v>
      </c>
      <c r="C929" s="15"/>
    </row>
    <row r="930" customHeight="1" spans="1:3">
      <c r="A930" s="14">
        <v>2130220</v>
      </c>
      <c r="B930" s="16" t="s">
        <v>1507</v>
      </c>
      <c r="C930" s="15"/>
    </row>
    <row r="931" customHeight="1" spans="1:3">
      <c r="A931" s="14">
        <v>2130221</v>
      </c>
      <c r="B931" s="16" t="s">
        <v>1508</v>
      </c>
      <c r="C931" s="15">
        <v>82</v>
      </c>
    </row>
    <row r="932" customHeight="1" spans="1:3">
      <c r="A932" s="14">
        <v>2130223</v>
      </c>
      <c r="B932" s="197" t="s">
        <v>1509</v>
      </c>
      <c r="C932" s="15"/>
    </row>
    <row r="933" customHeight="1" spans="1:3">
      <c r="A933" s="14">
        <v>2130224</v>
      </c>
      <c r="B933" s="16" t="s">
        <v>1510</v>
      </c>
      <c r="C933" s="15"/>
    </row>
    <row r="934" customHeight="1" spans="1:3">
      <c r="A934" s="14">
        <v>2130225</v>
      </c>
      <c r="B934" s="16" t="s">
        <v>1511</v>
      </c>
      <c r="C934" s="15"/>
    </row>
    <row r="935" customHeight="1" spans="1:3">
      <c r="A935" s="14">
        <v>2130226</v>
      </c>
      <c r="B935" s="16" t="s">
        <v>1512</v>
      </c>
      <c r="C935" s="15"/>
    </row>
    <row r="936" customHeight="1" spans="1:3">
      <c r="A936" s="14">
        <v>2130227</v>
      </c>
      <c r="B936" s="16" t="s">
        <v>1513</v>
      </c>
      <c r="C936" s="15"/>
    </row>
    <row r="937" customHeight="1" spans="1:3">
      <c r="A937" s="14">
        <v>2130232</v>
      </c>
      <c r="B937" s="16" t="s">
        <v>1514</v>
      </c>
      <c r="C937" s="15"/>
    </row>
    <row r="938" customHeight="1" spans="1:3">
      <c r="A938" s="14">
        <v>2130234</v>
      </c>
      <c r="B938" s="16" t="s">
        <v>1515</v>
      </c>
      <c r="C938" s="15">
        <v>492</v>
      </c>
    </row>
    <row r="939" customHeight="1" spans="1:3">
      <c r="A939" s="14">
        <v>2130299</v>
      </c>
      <c r="B939" s="16" t="s">
        <v>1516</v>
      </c>
      <c r="C939" s="15"/>
    </row>
    <row r="940" customHeight="1" spans="1:3">
      <c r="A940" s="14">
        <v>21303</v>
      </c>
      <c r="B940" s="16" t="s">
        <v>1517</v>
      </c>
      <c r="C940" s="15">
        <v>2156</v>
      </c>
    </row>
    <row r="941" customHeight="1" spans="1:3">
      <c r="A941" s="14">
        <v>2130301</v>
      </c>
      <c r="B941" s="16" t="s">
        <v>796</v>
      </c>
      <c r="C941" s="15">
        <v>176</v>
      </c>
    </row>
    <row r="942" customHeight="1" spans="1:3">
      <c r="A942" s="14">
        <v>2130302</v>
      </c>
      <c r="B942" s="16" t="s">
        <v>797</v>
      </c>
      <c r="C942" s="15"/>
    </row>
    <row r="943" customHeight="1" spans="1:3">
      <c r="A943" s="14">
        <v>2130303</v>
      </c>
      <c r="B943" s="16" t="s">
        <v>798</v>
      </c>
      <c r="C943" s="15"/>
    </row>
    <row r="944" customHeight="1" spans="1:3">
      <c r="A944" s="14">
        <v>2130304</v>
      </c>
      <c r="B944" s="16" t="s">
        <v>1518</v>
      </c>
      <c r="C944" s="15"/>
    </row>
    <row r="945" customHeight="1" spans="1:3">
      <c r="A945" s="14">
        <v>2130305</v>
      </c>
      <c r="B945" s="16" t="s">
        <v>1519</v>
      </c>
      <c r="C945" s="15">
        <v>637</v>
      </c>
    </row>
    <row r="946" customHeight="1" spans="1:3">
      <c r="A946" s="14">
        <v>2130306</v>
      </c>
      <c r="B946" s="16" t="s">
        <v>1520</v>
      </c>
      <c r="C946" s="15"/>
    </row>
    <row r="947" customHeight="1" spans="1:3">
      <c r="A947" s="14">
        <v>2130307</v>
      </c>
      <c r="B947" s="16" t="s">
        <v>1521</v>
      </c>
      <c r="C947" s="15"/>
    </row>
    <row r="948" customHeight="1" spans="1:3">
      <c r="A948" s="14">
        <v>2130308</v>
      </c>
      <c r="B948" s="16" t="s">
        <v>1522</v>
      </c>
      <c r="C948" s="15"/>
    </row>
    <row r="949" customHeight="1" spans="1:3">
      <c r="A949" s="14">
        <v>2130309</v>
      </c>
      <c r="B949" s="16" t="s">
        <v>1523</v>
      </c>
      <c r="C949" s="15"/>
    </row>
    <row r="950" customHeight="1" spans="1:3">
      <c r="A950" s="14">
        <v>2130310</v>
      </c>
      <c r="B950" s="16" t="s">
        <v>1524</v>
      </c>
      <c r="C950" s="15">
        <v>60</v>
      </c>
    </row>
    <row r="951" customHeight="1" spans="1:3">
      <c r="A951" s="14">
        <v>2130311</v>
      </c>
      <c r="B951" s="16" t="s">
        <v>1525</v>
      </c>
      <c r="C951" s="15">
        <v>9</v>
      </c>
    </row>
    <row r="952" customHeight="1" spans="1:3">
      <c r="A952" s="14">
        <v>2130312</v>
      </c>
      <c r="B952" s="16" t="s">
        <v>1526</v>
      </c>
      <c r="C952" s="15"/>
    </row>
    <row r="953" customHeight="1" spans="1:3">
      <c r="A953" s="14">
        <v>2130313</v>
      </c>
      <c r="B953" s="16" t="s">
        <v>1527</v>
      </c>
      <c r="C953" s="15"/>
    </row>
    <row r="954" customHeight="1" spans="1:3">
      <c r="A954" s="14">
        <v>2130314</v>
      </c>
      <c r="B954" s="16" t="s">
        <v>1528</v>
      </c>
      <c r="C954" s="15">
        <v>130</v>
      </c>
    </row>
    <row r="955" customHeight="1" spans="1:3">
      <c r="A955" s="14">
        <v>2130315</v>
      </c>
      <c r="B955" s="16" t="s">
        <v>1529</v>
      </c>
      <c r="C955" s="15">
        <v>66</v>
      </c>
    </row>
    <row r="956" customHeight="1" spans="1:3">
      <c r="A956" s="14">
        <v>2130316</v>
      </c>
      <c r="B956" s="16" t="s">
        <v>1530</v>
      </c>
      <c r="C956" s="15">
        <v>119</v>
      </c>
    </row>
    <row r="957" customHeight="1" spans="1:3">
      <c r="A957" s="14">
        <v>2130317</v>
      </c>
      <c r="B957" s="16" t="s">
        <v>1531</v>
      </c>
      <c r="C957" s="15"/>
    </row>
    <row r="958" customHeight="1" spans="1:3">
      <c r="A958" s="14">
        <v>2130318</v>
      </c>
      <c r="B958" s="16" t="s">
        <v>1532</v>
      </c>
      <c r="C958" s="15"/>
    </row>
    <row r="959" customHeight="1" spans="1:3">
      <c r="A959" s="14">
        <v>2130319</v>
      </c>
      <c r="B959" s="16" t="s">
        <v>1533</v>
      </c>
      <c r="C959" s="15"/>
    </row>
    <row r="960" customHeight="1" spans="1:3">
      <c r="A960" s="14">
        <v>2130321</v>
      </c>
      <c r="B960" s="197" t="s">
        <v>1534</v>
      </c>
      <c r="C960" s="15"/>
    </row>
    <row r="961" customHeight="1" spans="1:3">
      <c r="A961" s="14">
        <v>2130322</v>
      </c>
      <c r="B961" s="16" t="s">
        <v>1535</v>
      </c>
      <c r="C961" s="15"/>
    </row>
    <row r="962" customHeight="1" spans="1:3">
      <c r="A962" s="14">
        <v>2130332</v>
      </c>
      <c r="B962" s="16" t="s">
        <v>1536</v>
      </c>
      <c r="C962" s="15"/>
    </row>
    <row r="963" customHeight="1" spans="1:3">
      <c r="A963" s="14">
        <v>2130333</v>
      </c>
      <c r="B963" s="16" t="s">
        <v>1509</v>
      </c>
      <c r="C963" s="15"/>
    </row>
    <row r="964" customHeight="1" spans="1:3">
      <c r="A964" s="14">
        <v>2130334</v>
      </c>
      <c r="B964" s="16" t="s">
        <v>1537</v>
      </c>
      <c r="C964" s="15">
        <v>35</v>
      </c>
    </row>
    <row r="965" customHeight="1" spans="1:3">
      <c r="A965" s="14">
        <v>2130335</v>
      </c>
      <c r="B965" s="16" t="s">
        <v>1538</v>
      </c>
      <c r="C965" s="15">
        <v>227</v>
      </c>
    </row>
    <row r="966" customHeight="1" spans="1:3">
      <c r="A966" s="14">
        <v>2130399</v>
      </c>
      <c r="B966" s="16" t="s">
        <v>1539</v>
      </c>
      <c r="C966" s="15">
        <v>697</v>
      </c>
    </row>
    <row r="967" customHeight="1" spans="1:3">
      <c r="A967" s="14">
        <v>21304</v>
      </c>
      <c r="B967" s="16" t="s">
        <v>1540</v>
      </c>
      <c r="C967" s="15"/>
    </row>
    <row r="968" customHeight="1" spans="1:3">
      <c r="A968" s="14">
        <v>2130401</v>
      </c>
      <c r="B968" s="16" t="s">
        <v>796</v>
      </c>
      <c r="C968" s="15"/>
    </row>
    <row r="969" customHeight="1" spans="1:3">
      <c r="A969" s="14">
        <v>2130402</v>
      </c>
      <c r="B969" s="16" t="s">
        <v>797</v>
      </c>
      <c r="C969" s="15"/>
    </row>
    <row r="970" customHeight="1" spans="1:3">
      <c r="A970" s="14">
        <v>2130403</v>
      </c>
      <c r="B970" s="16" t="s">
        <v>798</v>
      </c>
      <c r="C970" s="15"/>
    </row>
    <row r="971" customHeight="1" spans="1:3">
      <c r="A971" s="14">
        <v>2130404</v>
      </c>
      <c r="B971" s="197" t="s">
        <v>1541</v>
      </c>
      <c r="C971" s="15"/>
    </row>
    <row r="972" customHeight="1" spans="1:3">
      <c r="A972" s="14">
        <v>2130405</v>
      </c>
      <c r="B972" s="16" t="s">
        <v>1542</v>
      </c>
      <c r="C972" s="15"/>
    </row>
    <row r="973" customHeight="1" spans="1:3">
      <c r="A973" s="14">
        <v>2130406</v>
      </c>
      <c r="B973" s="16" t="s">
        <v>1543</v>
      </c>
      <c r="C973" s="15"/>
    </row>
    <row r="974" customHeight="1" spans="1:3">
      <c r="A974" s="14">
        <v>2130407</v>
      </c>
      <c r="B974" s="16" t="s">
        <v>1544</v>
      </c>
      <c r="C974" s="15"/>
    </row>
    <row r="975" customHeight="1" spans="1:3">
      <c r="A975" s="14">
        <v>2130408</v>
      </c>
      <c r="B975" s="16" t="s">
        <v>1545</v>
      </c>
      <c r="C975" s="15"/>
    </row>
    <row r="976" customHeight="1" spans="1:3">
      <c r="A976" s="14">
        <v>2130409</v>
      </c>
      <c r="B976" s="16" t="s">
        <v>1546</v>
      </c>
      <c r="C976" s="15"/>
    </row>
    <row r="977" customHeight="1" spans="1:3">
      <c r="A977" s="14">
        <v>2130499</v>
      </c>
      <c r="B977" s="16" t="s">
        <v>1547</v>
      </c>
      <c r="C977" s="15"/>
    </row>
    <row r="978" customHeight="1" spans="1:3">
      <c r="A978" s="14">
        <v>21305</v>
      </c>
      <c r="B978" s="16" t="s">
        <v>1548</v>
      </c>
      <c r="C978" s="15">
        <v>460</v>
      </c>
    </row>
    <row r="979" customHeight="1" spans="1:3">
      <c r="A979" s="14">
        <v>2130501</v>
      </c>
      <c r="B979" s="16" t="s">
        <v>796</v>
      </c>
      <c r="C979" s="15"/>
    </row>
    <row r="980" customHeight="1" spans="1:3">
      <c r="A980" s="14">
        <v>2130502</v>
      </c>
      <c r="B980" s="16" t="s">
        <v>797</v>
      </c>
      <c r="C980" s="15"/>
    </row>
    <row r="981" customHeight="1" spans="1:3">
      <c r="A981" s="14">
        <v>2130503</v>
      </c>
      <c r="B981" s="16" t="s">
        <v>798</v>
      </c>
      <c r="C981" s="15"/>
    </row>
    <row r="982" customHeight="1" spans="1:3">
      <c r="A982" s="14">
        <v>2130504</v>
      </c>
      <c r="B982" s="197" t="s">
        <v>1549</v>
      </c>
      <c r="C982" s="15"/>
    </row>
    <row r="983" customHeight="1" spans="1:3">
      <c r="A983" s="14">
        <v>2130505</v>
      </c>
      <c r="B983" s="16" t="s">
        <v>1550</v>
      </c>
      <c r="C983" s="15"/>
    </row>
    <row r="984" customHeight="1" spans="1:3">
      <c r="A984" s="14">
        <v>2130506</v>
      </c>
      <c r="B984" s="16" t="s">
        <v>1551</v>
      </c>
      <c r="C984" s="15"/>
    </row>
    <row r="985" customHeight="1" spans="1:3">
      <c r="A985" s="14">
        <v>2130507</v>
      </c>
      <c r="B985" s="16" t="s">
        <v>1552</v>
      </c>
      <c r="C985" s="15"/>
    </row>
    <row r="986" customHeight="1" spans="1:3">
      <c r="A986" s="14">
        <v>2130508</v>
      </c>
      <c r="B986" s="16" t="s">
        <v>1553</v>
      </c>
      <c r="C986" s="15"/>
    </row>
    <row r="987" customHeight="1" spans="1:3">
      <c r="A987" s="14">
        <v>2130550</v>
      </c>
      <c r="B987" s="16" t="s">
        <v>1554</v>
      </c>
      <c r="C987" s="15"/>
    </row>
    <row r="988" customHeight="1" spans="1:3">
      <c r="A988" s="14">
        <v>2130599</v>
      </c>
      <c r="B988" s="197" t="s">
        <v>1555</v>
      </c>
      <c r="C988" s="15">
        <v>460</v>
      </c>
    </row>
    <row r="989" customHeight="1" spans="1:3">
      <c r="A989" s="14">
        <v>21306</v>
      </c>
      <c r="B989" s="16" t="s">
        <v>1556</v>
      </c>
      <c r="C989" s="15">
        <v>3729</v>
      </c>
    </row>
    <row r="990" customHeight="1" spans="1:3">
      <c r="A990" s="14">
        <v>2130601</v>
      </c>
      <c r="B990" s="16" t="s">
        <v>1128</v>
      </c>
      <c r="C990" s="15"/>
    </row>
    <row r="991" customHeight="1" spans="1:3">
      <c r="A991" s="14">
        <v>2130602</v>
      </c>
      <c r="B991" s="16" t="s">
        <v>1557</v>
      </c>
      <c r="C991" s="15">
        <v>3302</v>
      </c>
    </row>
    <row r="992" customHeight="1" spans="1:3">
      <c r="A992" s="14">
        <v>2130603</v>
      </c>
      <c r="B992" s="16" t="s">
        <v>1558</v>
      </c>
      <c r="C992" s="15">
        <v>427</v>
      </c>
    </row>
    <row r="993" customHeight="1" spans="1:3">
      <c r="A993" s="14">
        <v>2130604</v>
      </c>
      <c r="B993" s="16" t="s">
        <v>1559</v>
      </c>
      <c r="C993" s="15"/>
    </row>
    <row r="994" customHeight="1" spans="1:3">
      <c r="A994" s="14">
        <v>2130699</v>
      </c>
      <c r="B994" s="16" t="s">
        <v>1560</v>
      </c>
      <c r="C994" s="15"/>
    </row>
    <row r="995" customHeight="1" spans="1:3">
      <c r="A995" s="14">
        <v>21307</v>
      </c>
      <c r="B995" s="197" t="s">
        <v>1561</v>
      </c>
      <c r="C995" s="15">
        <v>5543</v>
      </c>
    </row>
    <row r="996" customHeight="1" spans="1:3">
      <c r="A996" s="14">
        <v>2130701</v>
      </c>
      <c r="B996" s="16" t="s">
        <v>1562</v>
      </c>
      <c r="C996" s="15">
        <v>213</v>
      </c>
    </row>
    <row r="997" customHeight="1" spans="1:3">
      <c r="A997" s="14">
        <v>2130704</v>
      </c>
      <c r="B997" s="16" t="s">
        <v>1563</v>
      </c>
      <c r="C997" s="15"/>
    </row>
    <row r="998" customHeight="1" spans="1:3">
      <c r="A998" s="14">
        <v>2130705</v>
      </c>
      <c r="B998" s="16" t="s">
        <v>1564</v>
      </c>
      <c r="C998" s="15">
        <v>3230</v>
      </c>
    </row>
    <row r="999" customHeight="1" spans="1:3">
      <c r="A999" s="14">
        <v>2130706</v>
      </c>
      <c r="B999" s="16" t="s">
        <v>1565</v>
      </c>
      <c r="C999" s="15"/>
    </row>
    <row r="1000" customHeight="1" spans="1:3">
      <c r="A1000" s="14">
        <v>2130707</v>
      </c>
      <c r="B1000" s="16" t="s">
        <v>1566</v>
      </c>
      <c r="C1000" s="15"/>
    </row>
    <row r="1001" customHeight="1" spans="1:3">
      <c r="A1001" s="14">
        <v>2130799</v>
      </c>
      <c r="B1001" s="16" t="s">
        <v>1567</v>
      </c>
      <c r="C1001" s="15">
        <v>2100</v>
      </c>
    </row>
    <row r="1002" customHeight="1" spans="1:3">
      <c r="A1002" s="14">
        <v>21308</v>
      </c>
      <c r="B1002" s="197" t="s">
        <v>1568</v>
      </c>
      <c r="C1002" s="15">
        <v>2350</v>
      </c>
    </row>
    <row r="1003" customHeight="1" spans="1:3">
      <c r="A1003" s="14">
        <v>2130801</v>
      </c>
      <c r="B1003" s="16" t="s">
        <v>1569</v>
      </c>
      <c r="C1003" s="15">
        <v>200</v>
      </c>
    </row>
    <row r="1004" customHeight="1" spans="1:3">
      <c r="A1004" s="14">
        <v>2130802</v>
      </c>
      <c r="B1004" s="16" t="s">
        <v>1570</v>
      </c>
      <c r="C1004" s="15">
        <v>80</v>
      </c>
    </row>
    <row r="1005" customHeight="1" spans="1:3">
      <c r="A1005" s="14">
        <v>2130803</v>
      </c>
      <c r="B1005" s="16" t="s">
        <v>1571</v>
      </c>
      <c r="C1005" s="15">
        <v>1910</v>
      </c>
    </row>
    <row r="1006" customHeight="1" spans="1:3">
      <c r="A1006" s="14">
        <v>2130804</v>
      </c>
      <c r="B1006" s="197" t="s">
        <v>1572</v>
      </c>
      <c r="C1006" s="15">
        <v>160</v>
      </c>
    </row>
    <row r="1007" customHeight="1" spans="1:3">
      <c r="A1007" s="14">
        <v>2130805</v>
      </c>
      <c r="B1007" s="16" t="s">
        <v>1573</v>
      </c>
      <c r="C1007" s="15"/>
    </row>
    <row r="1008" customHeight="1" spans="1:3">
      <c r="A1008" s="14">
        <v>2130899</v>
      </c>
      <c r="B1008" s="16" t="s">
        <v>1574</v>
      </c>
      <c r="C1008" s="15"/>
    </row>
    <row r="1009" customHeight="1" spans="1:3">
      <c r="A1009" s="14">
        <v>21309</v>
      </c>
      <c r="B1009" s="197" t="s">
        <v>1575</v>
      </c>
      <c r="C1009" s="15"/>
    </row>
    <row r="1010" customHeight="1" spans="1:3">
      <c r="A1010" s="14">
        <v>2130901</v>
      </c>
      <c r="B1010" s="197" t="s">
        <v>1576</v>
      </c>
      <c r="C1010" s="15"/>
    </row>
    <row r="1011" customHeight="1" spans="1:3">
      <c r="A1011" s="14">
        <v>2130902</v>
      </c>
      <c r="B1011" s="16" t="s">
        <v>1577</v>
      </c>
      <c r="C1011" s="15"/>
    </row>
    <row r="1012" customHeight="1" spans="1:3">
      <c r="A1012" s="14">
        <v>2130999</v>
      </c>
      <c r="B1012" s="16" t="s">
        <v>1578</v>
      </c>
      <c r="C1012" s="15"/>
    </row>
    <row r="1013" customHeight="1" spans="1:3">
      <c r="A1013" s="14">
        <v>21399</v>
      </c>
      <c r="B1013" s="16" t="s">
        <v>1579</v>
      </c>
      <c r="C1013" s="15">
        <v>4</v>
      </c>
    </row>
    <row r="1014" customHeight="1" spans="1:3">
      <c r="A1014" s="14">
        <v>2139901</v>
      </c>
      <c r="B1014" s="16" t="s">
        <v>1580</v>
      </c>
      <c r="C1014" s="15"/>
    </row>
    <row r="1015" customHeight="1" spans="1:3">
      <c r="A1015" s="14">
        <v>2139999</v>
      </c>
      <c r="B1015" s="16" t="s">
        <v>1581</v>
      </c>
      <c r="C1015" s="15">
        <v>4</v>
      </c>
    </row>
    <row r="1016" customHeight="1" spans="1:3">
      <c r="A1016" s="14">
        <v>214</v>
      </c>
      <c r="B1016" s="16" t="s">
        <v>1582</v>
      </c>
      <c r="C1016" s="15">
        <v>8101</v>
      </c>
    </row>
    <row r="1017" customHeight="1" spans="1:3">
      <c r="A1017" s="14">
        <v>21401</v>
      </c>
      <c r="B1017" s="16" t="s">
        <v>1583</v>
      </c>
      <c r="C1017" s="15">
        <v>7431</v>
      </c>
    </row>
    <row r="1018" customHeight="1" spans="1:3">
      <c r="A1018" s="14">
        <v>2140101</v>
      </c>
      <c r="B1018" s="16" t="s">
        <v>796</v>
      </c>
      <c r="C1018" s="15">
        <v>5267</v>
      </c>
    </row>
    <row r="1019" customHeight="1" spans="1:3">
      <c r="A1019" s="14">
        <v>2140102</v>
      </c>
      <c r="B1019" s="16" t="s">
        <v>797</v>
      </c>
      <c r="C1019" s="15"/>
    </row>
    <row r="1020" customHeight="1" spans="1:3">
      <c r="A1020" s="14">
        <v>2140103</v>
      </c>
      <c r="B1020" s="16" t="s">
        <v>798</v>
      </c>
      <c r="C1020" s="15"/>
    </row>
    <row r="1021" customHeight="1" spans="1:3">
      <c r="A1021" s="14">
        <v>2140104</v>
      </c>
      <c r="B1021" s="16" t="s">
        <v>1584</v>
      </c>
      <c r="C1021" s="15">
        <v>150</v>
      </c>
    </row>
    <row r="1022" customHeight="1" spans="1:3">
      <c r="A1022" s="14">
        <v>2140106</v>
      </c>
      <c r="B1022" s="16" t="s">
        <v>1585</v>
      </c>
      <c r="C1022" s="15">
        <v>1885</v>
      </c>
    </row>
    <row r="1023" customHeight="1" spans="1:3">
      <c r="A1023" s="14">
        <v>2140109</v>
      </c>
      <c r="B1023" s="16" t="s">
        <v>1586</v>
      </c>
      <c r="C1023" s="15"/>
    </row>
    <row r="1024" customHeight="1" spans="1:3">
      <c r="A1024" s="14">
        <v>2140110</v>
      </c>
      <c r="B1024" s="16" t="s">
        <v>1587</v>
      </c>
      <c r="C1024" s="15"/>
    </row>
    <row r="1025" customHeight="1" spans="1:3">
      <c r="A1025" s="14">
        <v>2140111</v>
      </c>
      <c r="B1025" s="16" t="s">
        <v>1588</v>
      </c>
      <c r="C1025" s="15"/>
    </row>
    <row r="1026" customHeight="1" spans="1:3">
      <c r="A1026" s="14">
        <v>2140112</v>
      </c>
      <c r="B1026" s="16" t="s">
        <v>1589</v>
      </c>
      <c r="C1026" s="15">
        <v>80</v>
      </c>
    </row>
    <row r="1027" customHeight="1" spans="1:3">
      <c r="A1027" s="14">
        <v>2140114</v>
      </c>
      <c r="B1027" s="16" t="s">
        <v>1590</v>
      </c>
      <c r="C1027" s="15"/>
    </row>
    <row r="1028" customHeight="1" spans="1:3">
      <c r="A1028" s="14">
        <v>2140122</v>
      </c>
      <c r="B1028" s="16" t="s">
        <v>1591</v>
      </c>
      <c r="C1028" s="15"/>
    </row>
    <row r="1029" customHeight="1" spans="1:3">
      <c r="A1029" s="14">
        <v>2140123</v>
      </c>
      <c r="B1029" s="16" t="s">
        <v>1592</v>
      </c>
      <c r="C1029" s="15"/>
    </row>
    <row r="1030" customHeight="1" spans="1:3">
      <c r="A1030" s="14">
        <v>2140127</v>
      </c>
      <c r="B1030" s="16" t="s">
        <v>1593</v>
      </c>
      <c r="C1030" s="15"/>
    </row>
    <row r="1031" customHeight="1" spans="1:3">
      <c r="A1031" s="14">
        <v>2140128</v>
      </c>
      <c r="B1031" s="16" t="s">
        <v>1594</v>
      </c>
      <c r="C1031" s="15"/>
    </row>
    <row r="1032" customHeight="1" spans="1:3">
      <c r="A1032" s="14">
        <v>2140129</v>
      </c>
      <c r="B1032" s="16" t="s">
        <v>1595</v>
      </c>
      <c r="C1032" s="15"/>
    </row>
    <row r="1033" customHeight="1" spans="1:3">
      <c r="A1033" s="14">
        <v>2140130</v>
      </c>
      <c r="B1033" s="16" t="s">
        <v>1596</v>
      </c>
      <c r="C1033" s="15"/>
    </row>
    <row r="1034" customHeight="1" spans="1:3">
      <c r="A1034" s="14">
        <v>2140131</v>
      </c>
      <c r="B1034" s="16" t="s">
        <v>1597</v>
      </c>
      <c r="C1034" s="15"/>
    </row>
    <row r="1035" customHeight="1" spans="1:3">
      <c r="A1035" s="14">
        <v>2140133</v>
      </c>
      <c r="B1035" s="16" t="s">
        <v>1598</v>
      </c>
      <c r="C1035" s="15"/>
    </row>
    <row r="1036" customHeight="1" spans="1:3">
      <c r="A1036" s="14">
        <v>2140136</v>
      </c>
      <c r="B1036" s="16" t="s">
        <v>1599</v>
      </c>
      <c r="C1036" s="15"/>
    </row>
    <row r="1037" customHeight="1" spans="1:3">
      <c r="A1037" s="14">
        <v>2140138</v>
      </c>
      <c r="B1037" s="16" t="s">
        <v>1600</v>
      </c>
      <c r="C1037" s="15"/>
    </row>
    <row r="1038" customHeight="1" spans="1:3">
      <c r="A1038" s="14">
        <v>2140139</v>
      </c>
      <c r="B1038" s="16" t="s">
        <v>1601</v>
      </c>
      <c r="C1038" s="15"/>
    </row>
    <row r="1039" customHeight="1" spans="1:3">
      <c r="A1039" s="14">
        <v>2140199</v>
      </c>
      <c r="B1039" s="16" t="s">
        <v>1602</v>
      </c>
      <c r="C1039" s="15">
        <v>49</v>
      </c>
    </row>
    <row r="1040" customHeight="1" spans="1:3">
      <c r="A1040" s="14">
        <v>21402</v>
      </c>
      <c r="B1040" s="197" t="s">
        <v>1603</v>
      </c>
      <c r="C1040" s="15">
        <v>90</v>
      </c>
    </row>
    <row r="1041" customHeight="1" spans="1:3">
      <c r="A1041" s="14">
        <v>2140201</v>
      </c>
      <c r="B1041" s="16" t="s">
        <v>796</v>
      </c>
      <c r="C1041" s="15">
        <v>90</v>
      </c>
    </row>
    <row r="1042" customHeight="1" spans="1:3">
      <c r="A1042" s="14">
        <v>2140202</v>
      </c>
      <c r="B1042" s="16" t="s">
        <v>797</v>
      </c>
      <c r="C1042" s="15"/>
    </row>
    <row r="1043" customHeight="1" spans="1:3">
      <c r="A1043" s="14">
        <v>2140203</v>
      </c>
      <c r="B1043" s="16" t="s">
        <v>798</v>
      </c>
      <c r="C1043" s="15"/>
    </row>
    <row r="1044" customHeight="1" spans="1:3">
      <c r="A1044" s="14">
        <v>2140204</v>
      </c>
      <c r="B1044" s="16" t="s">
        <v>1604</v>
      </c>
      <c r="C1044" s="15"/>
    </row>
    <row r="1045" customHeight="1" spans="1:3">
      <c r="A1045" s="14">
        <v>2140205</v>
      </c>
      <c r="B1045" s="16" t="s">
        <v>1605</v>
      </c>
      <c r="C1045" s="15"/>
    </row>
    <row r="1046" customHeight="1" spans="1:3">
      <c r="A1046" s="14">
        <v>2140206</v>
      </c>
      <c r="B1046" s="16" t="s">
        <v>1606</v>
      </c>
      <c r="C1046" s="15"/>
    </row>
    <row r="1047" customHeight="1" spans="1:3">
      <c r="A1047" s="14">
        <v>2140207</v>
      </c>
      <c r="B1047" s="16" t="s">
        <v>1607</v>
      </c>
      <c r="C1047" s="15"/>
    </row>
    <row r="1048" customHeight="1" spans="1:3">
      <c r="A1048" s="14">
        <v>2140208</v>
      </c>
      <c r="B1048" s="16" t="s">
        <v>1608</v>
      </c>
      <c r="C1048" s="15"/>
    </row>
    <row r="1049" customHeight="1" spans="1:3">
      <c r="A1049" s="14">
        <v>2140299</v>
      </c>
      <c r="B1049" s="16" t="s">
        <v>1609</v>
      </c>
      <c r="C1049" s="15"/>
    </row>
    <row r="1050" customHeight="1" spans="1:3">
      <c r="A1050" s="14">
        <v>21403</v>
      </c>
      <c r="B1050" s="197" t="s">
        <v>1610</v>
      </c>
      <c r="C1050" s="15"/>
    </row>
    <row r="1051" customHeight="1" spans="1:3">
      <c r="A1051" s="14">
        <v>2140301</v>
      </c>
      <c r="B1051" s="16" t="s">
        <v>796</v>
      </c>
      <c r="C1051" s="15"/>
    </row>
    <row r="1052" customHeight="1" spans="1:3">
      <c r="A1052" s="14">
        <v>2140302</v>
      </c>
      <c r="B1052" s="16" t="s">
        <v>797</v>
      </c>
      <c r="C1052" s="15"/>
    </row>
    <row r="1053" customHeight="1" spans="1:3">
      <c r="A1053" s="14">
        <v>2140303</v>
      </c>
      <c r="B1053" s="16" t="s">
        <v>798</v>
      </c>
      <c r="C1053" s="15"/>
    </row>
    <row r="1054" customHeight="1" spans="1:3">
      <c r="A1054" s="14">
        <v>2140304</v>
      </c>
      <c r="B1054" s="16" t="s">
        <v>1611</v>
      </c>
      <c r="C1054" s="15"/>
    </row>
    <row r="1055" customHeight="1" spans="1:3">
      <c r="A1055" s="14">
        <v>2140305</v>
      </c>
      <c r="B1055" s="16" t="s">
        <v>1612</v>
      </c>
      <c r="C1055" s="15"/>
    </row>
    <row r="1056" customHeight="1" spans="1:3">
      <c r="A1056" s="14">
        <v>2140306</v>
      </c>
      <c r="B1056" s="16" t="s">
        <v>1613</v>
      </c>
      <c r="C1056" s="15"/>
    </row>
    <row r="1057" customHeight="1" spans="1:3">
      <c r="A1057" s="14">
        <v>2140307</v>
      </c>
      <c r="B1057" s="16" t="s">
        <v>1614</v>
      </c>
      <c r="C1057" s="15"/>
    </row>
    <row r="1058" customHeight="1" spans="1:3">
      <c r="A1058" s="14">
        <v>2140308</v>
      </c>
      <c r="B1058" s="16" t="s">
        <v>1615</v>
      </c>
      <c r="C1058" s="15"/>
    </row>
    <row r="1059" customHeight="1" spans="1:3">
      <c r="A1059" s="14">
        <v>2140399</v>
      </c>
      <c r="B1059" s="16" t="s">
        <v>1616</v>
      </c>
      <c r="C1059" s="15"/>
    </row>
    <row r="1060" customHeight="1" spans="1:3">
      <c r="A1060" s="14">
        <v>21404</v>
      </c>
      <c r="B1060" s="197" t="s">
        <v>1617</v>
      </c>
      <c r="C1060" s="15">
        <v>580</v>
      </c>
    </row>
    <row r="1061" customHeight="1" spans="1:3">
      <c r="A1061" s="14">
        <v>2140401</v>
      </c>
      <c r="B1061" s="16" t="s">
        <v>1618</v>
      </c>
      <c r="C1061" s="15">
        <v>131</v>
      </c>
    </row>
    <row r="1062" customHeight="1" spans="1:3">
      <c r="A1062" s="14">
        <v>2140402</v>
      </c>
      <c r="B1062" s="16" t="s">
        <v>1619</v>
      </c>
      <c r="C1062" s="15">
        <v>159</v>
      </c>
    </row>
    <row r="1063" customHeight="1" spans="1:3">
      <c r="A1063" s="14">
        <v>2140403</v>
      </c>
      <c r="B1063" s="16" t="s">
        <v>1620</v>
      </c>
      <c r="C1063" s="15">
        <v>290</v>
      </c>
    </row>
    <row r="1064" customHeight="1" spans="1:3">
      <c r="A1064" s="14">
        <v>2140499</v>
      </c>
      <c r="B1064" s="16" t="s">
        <v>1621</v>
      </c>
      <c r="C1064" s="15"/>
    </row>
    <row r="1065" customHeight="1" spans="1:3">
      <c r="A1065" s="14">
        <v>21405</v>
      </c>
      <c r="B1065" s="197" t="s">
        <v>1622</v>
      </c>
      <c r="C1065" s="15"/>
    </row>
    <row r="1066" customHeight="1" spans="1:3">
      <c r="A1066" s="14">
        <v>2140501</v>
      </c>
      <c r="B1066" s="16" t="s">
        <v>796</v>
      </c>
      <c r="C1066" s="15"/>
    </row>
    <row r="1067" customHeight="1" spans="1:3">
      <c r="A1067" s="14">
        <v>2140502</v>
      </c>
      <c r="B1067" s="16" t="s">
        <v>797</v>
      </c>
      <c r="C1067" s="15"/>
    </row>
    <row r="1068" customHeight="1" spans="1:3">
      <c r="A1068" s="14">
        <v>2140503</v>
      </c>
      <c r="B1068" s="16" t="s">
        <v>798</v>
      </c>
      <c r="C1068" s="15"/>
    </row>
    <row r="1069" customHeight="1" spans="1:3">
      <c r="A1069" s="14">
        <v>2140504</v>
      </c>
      <c r="B1069" s="16" t="s">
        <v>1608</v>
      </c>
      <c r="C1069" s="15"/>
    </row>
    <row r="1070" customHeight="1" spans="1:3">
      <c r="A1070" s="14">
        <v>2140505</v>
      </c>
      <c r="B1070" s="16" t="s">
        <v>1623</v>
      </c>
      <c r="C1070" s="15"/>
    </row>
    <row r="1071" customHeight="1" spans="1:3">
      <c r="A1071" s="14">
        <v>2140599</v>
      </c>
      <c r="B1071" s="16" t="s">
        <v>1624</v>
      </c>
      <c r="C1071" s="15"/>
    </row>
    <row r="1072" customHeight="1" spans="1:3">
      <c r="A1072" s="14">
        <v>21406</v>
      </c>
      <c r="B1072" s="197" t="s">
        <v>1625</v>
      </c>
      <c r="C1072" s="15"/>
    </row>
    <row r="1073" customHeight="1" spans="1:3">
      <c r="A1073" s="14">
        <v>2140601</v>
      </c>
      <c r="B1073" s="16" t="s">
        <v>1626</v>
      </c>
      <c r="C1073" s="15"/>
    </row>
    <row r="1074" customHeight="1" spans="1:3">
      <c r="A1074" s="14">
        <v>2140602</v>
      </c>
      <c r="B1074" s="16" t="s">
        <v>1627</v>
      </c>
      <c r="C1074" s="15"/>
    </row>
    <row r="1075" customHeight="1" spans="1:3">
      <c r="A1075" s="14">
        <v>2140603</v>
      </c>
      <c r="B1075" s="16" t="s">
        <v>1628</v>
      </c>
      <c r="C1075" s="15"/>
    </row>
    <row r="1076" customHeight="1" spans="1:3">
      <c r="A1076" s="14">
        <v>2140699</v>
      </c>
      <c r="B1076" s="16" t="s">
        <v>1629</v>
      </c>
      <c r="C1076" s="15"/>
    </row>
    <row r="1077" customHeight="1" spans="1:3">
      <c r="A1077" s="14">
        <v>21499</v>
      </c>
      <c r="B1077" s="197" t="s">
        <v>1630</v>
      </c>
      <c r="C1077" s="15"/>
    </row>
    <row r="1078" customHeight="1" spans="1:3">
      <c r="A1078" s="14">
        <v>2149901</v>
      </c>
      <c r="B1078" s="16" t="s">
        <v>1631</v>
      </c>
      <c r="C1078" s="15"/>
    </row>
    <row r="1079" customHeight="1" spans="1:3">
      <c r="A1079" s="14">
        <v>2149999</v>
      </c>
      <c r="B1079" s="16" t="s">
        <v>1632</v>
      </c>
      <c r="C1079" s="15"/>
    </row>
    <row r="1080" ht="17.25" customHeight="1" spans="1:3">
      <c r="A1080" s="14">
        <v>215</v>
      </c>
      <c r="B1080" s="197" t="s">
        <v>1633</v>
      </c>
      <c r="C1080" s="15">
        <v>6334</v>
      </c>
    </row>
    <row r="1081" customHeight="1" spans="1:3">
      <c r="A1081" s="14">
        <v>21501</v>
      </c>
      <c r="B1081" s="197" t="s">
        <v>1634</v>
      </c>
      <c r="C1081" s="15"/>
    </row>
    <row r="1082" customHeight="1" spans="1:3">
      <c r="A1082" s="14">
        <v>2150101</v>
      </c>
      <c r="B1082" s="16" t="s">
        <v>796</v>
      </c>
      <c r="C1082" s="15"/>
    </row>
    <row r="1083" customHeight="1" spans="1:3">
      <c r="A1083" s="14">
        <v>2150102</v>
      </c>
      <c r="B1083" s="16" t="s">
        <v>797</v>
      </c>
      <c r="C1083" s="15"/>
    </row>
    <row r="1084" customHeight="1" spans="1:3">
      <c r="A1084" s="14">
        <v>2150103</v>
      </c>
      <c r="B1084" s="16" t="s">
        <v>798</v>
      </c>
      <c r="C1084" s="15"/>
    </row>
    <row r="1085" customHeight="1" spans="1:3">
      <c r="A1085" s="14">
        <v>2150104</v>
      </c>
      <c r="B1085" s="16" t="s">
        <v>1635</v>
      </c>
      <c r="C1085" s="15"/>
    </row>
    <row r="1086" customHeight="1" spans="1:3">
      <c r="A1086" s="14">
        <v>2150105</v>
      </c>
      <c r="B1086" s="16" t="s">
        <v>1636</v>
      </c>
      <c r="C1086" s="15"/>
    </row>
    <row r="1087" customHeight="1" spans="1:3">
      <c r="A1087" s="14">
        <v>2150106</v>
      </c>
      <c r="B1087" s="16" t="s">
        <v>1637</v>
      </c>
      <c r="C1087" s="15"/>
    </row>
    <row r="1088" customHeight="1" spans="1:3">
      <c r="A1088" s="14">
        <v>2150107</v>
      </c>
      <c r="B1088" s="16" t="s">
        <v>1638</v>
      </c>
      <c r="C1088" s="15"/>
    </row>
    <row r="1089" customHeight="1" spans="1:3">
      <c r="A1089" s="14">
        <v>2150108</v>
      </c>
      <c r="B1089" s="16" t="s">
        <v>1639</v>
      </c>
      <c r="C1089" s="15"/>
    </row>
    <row r="1090" customHeight="1" spans="1:3">
      <c r="A1090" s="14">
        <v>2150199</v>
      </c>
      <c r="B1090" s="16" t="s">
        <v>1640</v>
      </c>
      <c r="C1090" s="15"/>
    </row>
    <row r="1091" customHeight="1" spans="1:3">
      <c r="A1091" s="14">
        <v>21502</v>
      </c>
      <c r="B1091" s="197" t="s">
        <v>1641</v>
      </c>
      <c r="C1091" s="15"/>
    </row>
    <row r="1092" customHeight="1" spans="1:3">
      <c r="A1092" s="14">
        <v>2150201</v>
      </c>
      <c r="B1092" s="16" t="s">
        <v>796</v>
      </c>
      <c r="C1092" s="15"/>
    </row>
    <row r="1093" customHeight="1" spans="1:3">
      <c r="A1093" s="14">
        <v>2150202</v>
      </c>
      <c r="B1093" s="16" t="s">
        <v>797</v>
      </c>
      <c r="C1093" s="15"/>
    </row>
    <row r="1094" customHeight="1" spans="1:3">
      <c r="A1094" s="14">
        <v>2150203</v>
      </c>
      <c r="B1094" s="16" t="s">
        <v>798</v>
      </c>
      <c r="C1094" s="15"/>
    </row>
    <row r="1095" customHeight="1" spans="1:3">
      <c r="A1095" s="14">
        <v>2150204</v>
      </c>
      <c r="B1095" s="16" t="s">
        <v>1642</v>
      </c>
      <c r="C1095" s="15"/>
    </row>
    <row r="1096" customHeight="1" spans="1:3">
      <c r="A1096" s="14">
        <v>2150205</v>
      </c>
      <c r="B1096" s="16" t="s">
        <v>1643</v>
      </c>
      <c r="C1096" s="15"/>
    </row>
    <row r="1097" customHeight="1" spans="1:3">
      <c r="A1097" s="14">
        <v>2150206</v>
      </c>
      <c r="B1097" s="16" t="s">
        <v>1644</v>
      </c>
      <c r="C1097" s="15"/>
    </row>
    <row r="1098" customHeight="1" spans="1:3">
      <c r="A1098" s="14">
        <v>2150207</v>
      </c>
      <c r="B1098" s="16" t="s">
        <v>1645</v>
      </c>
      <c r="C1098" s="15"/>
    </row>
    <row r="1099" customHeight="1" spans="1:3">
      <c r="A1099" s="14">
        <v>2150208</v>
      </c>
      <c r="B1099" s="16" t="s">
        <v>1646</v>
      </c>
      <c r="C1099" s="15"/>
    </row>
    <row r="1100" customHeight="1" spans="1:3">
      <c r="A1100" s="14">
        <v>2150209</v>
      </c>
      <c r="B1100" s="16" t="s">
        <v>1647</v>
      </c>
      <c r="C1100" s="15"/>
    </row>
    <row r="1101" customHeight="1" spans="1:3">
      <c r="A1101" s="14">
        <v>2150210</v>
      </c>
      <c r="B1101" s="16" t="s">
        <v>1648</v>
      </c>
      <c r="C1101" s="15"/>
    </row>
    <row r="1102" customHeight="1" spans="1:3">
      <c r="A1102" s="14">
        <v>2150212</v>
      </c>
      <c r="B1102" s="16" t="s">
        <v>1649</v>
      </c>
      <c r="C1102" s="15"/>
    </row>
    <row r="1103" customHeight="1" spans="1:3">
      <c r="A1103" s="14">
        <v>2150213</v>
      </c>
      <c r="B1103" s="16" t="s">
        <v>1650</v>
      </c>
      <c r="C1103" s="15"/>
    </row>
    <row r="1104" customHeight="1" spans="1:3">
      <c r="A1104" s="14">
        <v>2150214</v>
      </c>
      <c r="B1104" s="16" t="s">
        <v>1651</v>
      </c>
      <c r="C1104" s="15"/>
    </row>
    <row r="1105" customHeight="1" spans="1:3">
      <c r="A1105" s="14">
        <v>2150215</v>
      </c>
      <c r="B1105" s="16" t="s">
        <v>1652</v>
      </c>
      <c r="C1105" s="15"/>
    </row>
    <row r="1106" customHeight="1" spans="1:3">
      <c r="A1106" s="14">
        <v>2150299</v>
      </c>
      <c r="B1106" s="16" t="s">
        <v>1653</v>
      </c>
      <c r="C1106" s="15"/>
    </row>
    <row r="1107" customHeight="1" spans="1:3">
      <c r="A1107" s="14">
        <v>21503</v>
      </c>
      <c r="B1107" s="197" t="s">
        <v>1654</v>
      </c>
      <c r="C1107" s="15"/>
    </row>
    <row r="1108" customHeight="1" spans="1:3">
      <c r="A1108" s="14">
        <v>2150301</v>
      </c>
      <c r="B1108" s="16" t="s">
        <v>796</v>
      </c>
      <c r="C1108" s="15"/>
    </row>
    <row r="1109" customHeight="1" spans="1:3">
      <c r="A1109" s="14">
        <v>2150302</v>
      </c>
      <c r="B1109" s="16" t="s">
        <v>797</v>
      </c>
      <c r="C1109" s="15"/>
    </row>
    <row r="1110" customHeight="1" spans="1:3">
      <c r="A1110" s="14">
        <v>2150303</v>
      </c>
      <c r="B1110" s="16" t="s">
        <v>798</v>
      </c>
      <c r="C1110" s="15"/>
    </row>
    <row r="1111" customHeight="1" spans="1:3">
      <c r="A1111" s="14">
        <v>2150399</v>
      </c>
      <c r="B1111" s="16" t="s">
        <v>1655</v>
      </c>
      <c r="C1111" s="15"/>
    </row>
    <row r="1112" customHeight="1" spans="1:3">
      <c r="A1112" s="14">
        <v>21505</v>
      </c>
      <c r="B1112" s="197" t="s">
        <v>1656</v>
      </c>
      <c r="C1112" s="15">
        <v>814</v>
      </c>
    </row>
    <row r="1113" customHeight="1" spans="1:3">
      <c r="A1113" s="14">
        <v>2150501</v>
      </c>
      <c r="B1113" s="16" t="s">
        <v>796</v>
      </c>
      <c r="C1113" s="15">
        <v>275</v>
      </c>
    </row>
    <row r="1114" customHeight="1" spans="1:3">
      <c r="A1114" s="14">
        <v>2150502</v>
      </c>
      <c r="B1114" s="16" t="s">
        <v>797</v>
      </c>
      <c r="C1114" s="15"/>
    </row>
    <row r="1115" customHeight="1" spans="1:3">
      <c r="A1115" s="14">
        <v>2150503</v>
      </c>
      <c r="B1115" s="16" t="s">
        <v>798</v>
      </c>
      <c r="C1115" s="15"/>
    </row>
    <row r="1116" customHeight="1" spans="1:3">
      <c r="A1116" s="14">
        <v>2150505</v>
      </c>
      <c r="B1116" s="16" t="s">
        <v>1657</v>
      </c>
      <c r="C1116" s="15"/>
    </row>
    <row r="1117" customHeight="1" spans="1:3">
      <c r="A1117" s="14">
        <v>2150506</v>
      </c>
      <c r="B1117" s="16" t="s">
        <v>1658</v>
      </c>
      <c r="C1117" s="15"/>
    </row>
    <row r="1118" customHeight="1" spans="1:3">
      <c r="A1118" s="14">
        <v>2150507</v>
      </c>
      <c r="B1118" s="16" t="s">
        <v>1659</v>
      </c>
      <c r="C1118" s="15"/>
    </row>
    <row r="1119" customHeight="1" spans="1:3">
      <c r="A1119" s="14">
        <v>2150508</v>
      </c>
      <c r="B1119" s="16" t="s">
        <v>1660</v>
      </c>
      <c r="C1119" s="15"/>
    </row>
    <row r="1120" customHeight="1" spans="1:3">
      <c r="A1120" s="14">
        <v>2150509</v>
      </c>
      <c r="B1120" s="16" t="s">
        <v>1661</v>
      </c>
      <c r="C1120" s="15"/>
    </row>
    <row r="1121" customHeight="1" spans="1:3">
      <c r="A1121" s="14">
        <v>2150510</v>
      </c>
      <c r="B1121" s="16" t="s">
        <v>1662</v>
      </c>
      <c r="C1121" s="15">
        <v>420</v>
      </c>
    </row>
    <row r="1122" customHeight="1" spans="1:3">
      <c r="A1122" s="14">
        <v>2150511</v>
      </c>
      <c r="B1122" s="16" t="s">
        <v>1663</v>
      </c>
      <c r="C1122" s="15"/>
    </row>
    <row r="1123" customHeight="1" spans="1:3">
      <c r="A1123" s="14">
        <v>2150513</v>
      </c>
      <c r="B1123" s="16" t="s">
        <v>1608</v>
      </c>
      <c r="C1123" s="15"/>
    </row>
    <row r="1124" customHeight="1" spans="1:3">
      <c r="A1124" s="14">
        <v>2150515</v>
      </c>
      <c r="B1124" s="16" t="s">
        <v>1664</v>
      </c>
      <c r="C1124" s="15"/>
    </row>
    <row r="1125" customHeight="1" spans="1:3">
      <c r="A1125" s="14">
        <v>2150599</v>
      </c>
      <c r="B1125" s="16" t="s">
        <v>1665</v>
      </c>
      <c r="C1125" s="15">
        <v>119</v>
      </c>
    </row>
    <row r="1126" customHeight="1" spans="1:3">
      <c r="A1126" s="14">
        <v>21506</v>
      </c>
      <c r="B1126" s="197" t="s">
        <v>1666</v>
      </c>
      <c r="C1126" s="15">
        <v>658</v>
      </c>
    </row>
    <row r="1127" customHeight="1" spans="1:3">
      <c r="A1127" s="14">
        <v>2150601</v>
      </c>
      <c r="B1127" s="16" t="s">
        <v>796</v>
      </c>
      <c r="C1127" s="15">
        <v>295</v>
      </c>
    </row>
    <row r="1128" customHeight="1" spans="1:3">
      <c r="A1128" s="14">
        <v>2150602</v>
      </c>
      <c r="B1128" s="16" t="s">
        <v>797</v>
      </c>
      <c r="C1128" s="15"/>
    </row>
    <row r="1129" customHeight="1" spans="1:3">
      <c r="A1129" s="14">
        <v>2150603</v>
      </c>
      <c r="B1129" s="16" t="s">
        <v>798</v>
      </c>
      <c r="C1129" s="15"/>
    </row>
    <row r="1130" customHeight="1" spans="1:3">
      <c r="A1130" s="14">
        <v>2150604</v>
      </c>
      <c r="B1130" s="16" t="s">
        <v>1667</v>
      </c>
      <c r="C1130" s="15"/>
    </row>
    <row r="1131" customHeight="1" spans="1:3">
      <c r="A1131" s="14">
        <v>2150605</v>
      </c>
      <c r="B1131" s="16" t="s">
        <v>1668</v>
      </c>
      <c r="C1131" s="15">
        <v>30</v>
      </c>
    </row>
    <row r="1132" customHeight="1" spans="1:3">
      <c r="A1132" s="14">
        <v>2150606</v>
      </c>
      <c r="B1132" s="16" t="s">
        <v>1669</v>
      </c>
      <c r="C1132" s="15"/>
    </row>
    <row r="1133" customHeight="1" spans="1:3">
      <c r="A1133" s="14">
        <v>2150607</v>
      </c>
      <c r="B1133" s="16" t="s">
        <v>1670</v>
      </c>
      <c r="C1133" s="15"/>
    </row>
    <row r="1134" customHeight="1" spans="1:3">
      <c r="A1134" s="14">
        <v>2150699</v>
      </c>
      <c r="B1134" s="16" t="s">
        <v>1671</v>
      </c>
      <c r="C1134" s="15">
        <v>333</v>
      </c>
    </row>
    <row r="1135" customHeight="1" spans="1:3">
      <c r="A1135" s="14">
        <v>21507</v>
      </c>
      <c r="B1135" s="197" t="s">
        <v>1672</v>
      </c>
      <c r="C1135" s="15"/>
    </row>
    <row r="1136" customHeight="1" spans="1:3">
      <c r="A1136" s="14">
        <v>2150701</v>
      </c>
      <c r="B1136" s="16" t="s">
        <v>796</v>
      </c>
      <c r="C1136" s="15"/>
    </row>
    <row r="1137" customHeight="1" spans="1:3">
      <c r="A1137" s="14">
        <v>2150702</v>
      </c>
      <c r="B1137" s="16" t="s">
        <v>797</v>
      </c>
      <c r="C1137" s="15"/>
    </row>
    <row r="1138" customHeight="1" spans="1:3">
      <c r="A1138" s="14">
        <v>2150703</v>
      </c>
      <c r="B1138" s="16" t="s">
        <v>798</v>
      </c>
      <c r="C1138" s="15"/>
    </row>
    <row r="1139" customHeight="1" spans="1:3">
      <c r="A1139" s="14">
        <v>2150704</v>
      </c>
      <c r="B1139" s="16" t="s">
        <v>1673</v>
      </c>
      <c r="C1139" s="15"/>
    </row>
    <row r="1140" customHeight="1" spans="1:3">
      <c r="A1140" s="14">
        <v>2150705</v>
      </c>
      <c r="B1140" s="16" t="s">
        <v>1674</v>
      </c>
      <c r="C1140" s="15"/>
    </row>
    <row r="1141" customHeight="1" spans="1:3">
      <c r="A1141" s="14">
        <v>2150799</v>
      </c>
      <c r="B1141" s="16" t="s">
        <v>1675</v>
      </c>
      <c r="C1141" s="15"/>
    </row>
    <row r="1142" customHeight="1" spans="1:3">
      <c r="A1142" s="14">
        <v>21508</v>
      </c>
      <c r="B1142" s="197" t="s">
        <v>1676</v>
      </c>
      <c r="C1142" s="15"/>
    </row>
    <row r="1143" customHeight="1" spans="1:3">
      <c r="A1143" s="14">
        <v>2150801</v>
      </c>
      <c r="B1143" s="16" t="s">
        <v>796</v>
      </c>
      <c r="C1143" s="15"/>
    </row>
    <row r="1144" customHeight="1" spans="1:3">
      <c r="A1144" s="14">
        <v>2150802</v>
      </c>
      <c r="B1144" s="16" t="s">
        <v>797</v>
      </c>
      <c r="C1144" s="15"/>
    </row>
    <row r="1145" customHeight="1" spans="1:3">
      <c r="A1145" s="14">
        <v>2150803</v>
      </c>
      <c r="B1145" s="16" t="s">
        <v>798</v>
      </c>
      <c r="C1145" s="15"/>
    </row>
    <row r="1146" customHeight="1" spans="1:3">
      <c r="A1146" s="14">
        <v>2150804</v>
      </c>
      <c r="B1146" s="16" t="s">
        <v>1677</v>
      </c>
      <c r="C1146" s="15"/>
    </row>
    <row r="1147" customHeight="1" spans="1:3">
      <c r="A1147" s="14">
        <v>2150805</v>
      </c>
      <c r="B1147" s="16" t="s">
        <v>1678</v>
      </c>
      <c r="C1147" s="15"/>
    </row>
    <row r="1148" customHeight="1" spans="1:3">
      <c r="A1148" s="14">
        <v>2150899</v>
      </c>
      <c r="B1148" s="16" t="s">
        <v>1679</v>
      </c>
      <c r="C1148" s="15"/>
    </row>
    <row r="1149" customHeight="1" spans="1:3">
      <c r="A1149" s="14">
        <v>21599</v>
      </c>
      <c r="B1149" s="197" t="s">
        <v>1680</v>
      </c>
      <c r="C1149" s="15">
        <v>4862</v>
      </c>
    </row>
    <row r="1150" customHeight="1" spans="1:3">
      <c r="A1150" s="14">
        <v>2159901</v>
      </c>
      <c r="B1150" s="16" t="s">
        <v>1681</v>
      </c>
      <c r="C1150" s="15"/>
    </row>
    <row r="1151" customHeight="1" spans="1:3">
      <c r="A1151" s="14">
        <v>2159902</v>
      </c>
      <c r="B1151" s="16" t="s">
        <v>1682</v>
      </c>
      <c r="C1151" s="15"/>
    </row>
    <row r="1152" customHeight="1" spans="1:3">
      <c r="A1152" s="14">
        <v>2159904</v>
      </c>
      <c r="B1152" s="16" t="s">
        <v>1683</v>
      </c>
      <c r="C1152" s="15">
        <v>70</v>
      </c>
    </row>
    <row r="1153" customHeight="1" spans="1:3">
      <c r="A1153" s="14">
        <v>2159905</v>
      </c>
      <c r="B1153" s="16" t="s">
        <v>1684</v>
      </c>
      <c r="C1153" s="15"/>
    </row>
    <row r="1154" customHeight="1" spans="1:3">
      <c r="A1154" s="14">
        <v>2159906</v>
      </c>
      <c r="B1154" s="16" t="s">
        <v>1685</v>
      </c>
      <c r="C1154" s="15"/>
    </row>
    <row r="1155" customHeight="1" spans="1:3">
      <c r="A1155" s="14">
        <v>2159999</v>
      </c>
      <c r="B1155" s="16" t="s">
        <v>1686</v>
      </c>
      <c r="C1155" s="15">
        <v>4792</v>
      </c>
    </row>
    <row r="1156" customHeight="1" spans="1:3">
      <c r="A1156" s="14">
        <v>216</v>
      </c>
      <c r="B1156" s="197" t="s">
        <v>1687</v>
      </c>
      <c r="C1156" s="15">
        <v>696</v>
      </c>
    </row>
    <row r="1157" customHeight="1" spans="1:3">
      <c r="A1157" s="14">
        <v>21602</v>
      </c>
      <c r="B1157" s="197" t="s">
        <v>1688</v>
      </c>
      <c r="C1157" s="15"/>
    </row>
    <row r="1158" customHeight="1" spans="1:3">
      <c r="A1158" s="14">
        <v>2160201</v>
      </c>
      <c r="B1158" s="16" t="s">
        <v>796</v>
      </c>
      <c r="C1158" s="15"/>
    </row>
    <row r="1159" customHeight="1" spans="1:3">
      <c r="A1159" s="14">
        <v>2160202</v>
      </c>
      <c r="B1159" s="16" t="s">
        <v>797</v>
      </c>
      <c r="C1159" s="15"/>
    </row>
    <row r="1160" customHeight="1" spans="1:3">
      <c r="A1160" s="14">
        <v>2160203</v>
      </c>
      <c r="B1160" s="16" t="s">
        <v>798</v>
      </c>
      <c r="C1160" s="15"/>
    </row>
    <row r="1161" customHeight="1" spans="1:3">
      <c r="A1161" s="14">
        <v>2160216</v>
      </c>
      <c r="B1161" s="16" t="s">
        <v>1689</v>
      </c>
      <c r="C1161" s="15"/>
    </row>
    <row r="1162" customHeight="1" spans="1:3">
      <c r="A1162" s="14">
        <v>2160217</v>
      </c>
      <c r="B1162" s="16" t="s">
        <v>1690</v>
      </c>
      <c r="C1162" s="15"/>
    </row>
    <row r="1163" customHeight="1" spans="1:3">
      <c r="A1163" s="14">
        <v>2160218</v>
      </c>
      <c r="B1163" s="16" t="s">
        <v>1691</v>
      </c>
      <c r="C1163" s="15"/>
    </row>
    <row r="1164" customHeight="1" spans="1:3">
      <c r="A1164" s="14">
        <v>2160219</v>
      </c>
      <c r="B1164" s="16" t="s">
        <v>1692</v>
      </c>
      <c r="C1164" s="15"/>
    </row>
    <row r="1165" customHeight="1" spans="1:3">
      <c r="A1165" s="14">
        <v>2160250</v>
      </c>
      <c r="B1165" s="16" t="s">
        <v>805</v>
      </c>
      <c r="C1165" s="15"/>
    </row>
    <row r="1166" customHeight="1" spans="1:3">
      <c r="A1166" s="14">
        <v>2160299</v>
      </c>
      <c r="B1166" s="16" t="s">
        <v>1693</v>
      </c>
      <c r="C1166" s="15"/>
    </row>
    <row r="1167" customHeight="1" spans="1:3">
      <c r="A1167" s="14">
        <v>21605</v>
      </c>
      <c r="B1167" s="197" t="s">
        <v>1694</v>
      </c>
      <c r="C1167" s="15">
        <v>696</v>
      </c>
    </row>
    <row r="1168" customHeight="1" spans="1:3">
      <c r="A1168" s="14">
        <v>2160501</v>
      </c>
      <c r="B1168" s="16" t="s">
        <v>796</v>
      </c>
      <c r="C1168" s="15">
        <v>161</v>
      </c>
    </row>
    <row r="1169" customHeight="1" spans="1:3">
      <c r="A1169" s="14">
        <v>2160502</v>
      </c>
      <c r="B1169" s="16" t="s">
        <v>797</v>
      </c>
      <c r="C1169" s="15"/>
    </row>
    <row r="1170" customHeight="1" spans="1:3">
      <c r="A1170" s="14">
        <v>2160503</v>
      </c>
      <c r="B1170" s="16" t="s">
        <v>798</v>
      </c>
      <c r="C1170" s="15"/>
    </row>
    <row r="1171" customHeight="1" spans="1:3">
      <c r="A1171" s="14">
        <v>2160504</v>
      </c>
      <c r="B1171" s="16" t="s">
        <v>1695</v>
      </c>
      <c r="C1171" s="15"/>
    </row>
    <row r="1172" customHeight="1" spans="1:3">
      <c r="A1172" s="14">
        <v>2160505</v>
      </c>
      <c r="B1172" s="16" t="s">
        <v>1696</v>
      </c>
      <c r="C1172" s="15">
        <v>291</v>
      </c>
    </row>
    <row r="1173" customHeight="1" spans="1:3">
      <c r="A1173" s="14">
        <v>2160599</v>
      </c>
      <c r="B1173" s="16" t="s">
        <v>1697</v>
      </c>
      <c r="C1173" s="15">
        <v>244</v>
      </c>
    </row>
    <row r="1174" customHeight="1" spans="1:3">
      <c r="A1174" s="14">
        <v>21606</v>
      </c>
      <c r="B1174" s="197" t="s">
        <v>1698</v>
      </c>
      <c r="C1174" s="15"/>
    </row>
    <row r="1175" customHeight="1" spans="1:3">
      <c r="A1175" s="14">
        <v>2160601</v>
      </c>
      <c r="B1175" s="16" t="s">
        <v>796</v>
      </c>
      <c r="C1175" s="15"/>
    </row>
    <row r="1176" customHeight="1" spans="1:3">
      <c r="A1176" s="14">
        <v>2160602</v>
      </c>
      <c r="B1176" s="16" t="s">
        <v>797</v>
      </c>
      <c r="C1176" s="15"/>
    </row>
    <row r="1177" customHeight="1" spans="1:3">
      <c r="A1177" s="14">
        <v>2160603</v>
      </c>
      <c r="B1177" s="16" t="s">
        <v>798</v>
      </c>
      <c r="C1177" s="15"/>
    </row>
    <row r="1178" customHeight="1" spans="1:3">
      <c r="A1178" s="14">
        <v>2160607</v>
      </c>
      <c r="B1178" s="16" t="s">
        <v>1699</v>
      </c>
      <c r="C1178" s="15"/>
    </row>
    <row r="1179" customHeight="1" spans="1:3">
      <c r="A1179" s="14">
        <v>2160699</v>
      </c>
      <c r="B1179" s="16" t="s">
        <v>1700</v>
      </c>
      <c r="C1179" s="15"/>
    </row>
    <row r="1180" customHeight="1" spans="1:3">
      <c r="A1180" s="14">
        <v>21699</v>
      </c>
      <c r="B1180" s="197" t="s">
        <v>1701</v>
      </c>
      <c r="C1180" s="15"/>
    </row>
    <row r="1181" customHeight="1" spans="1:3">
      <c r="A1181" s="14">
        <v>2169901</v>
      </c>
      <c r="B1181" s="16" t="s">
        <v>1702</v>
      </c>
      <c r="C1181" s="15"/>
    </row>
    <row r="1182" customHeight="1" spans="1:3">
      <c r="A1182" s="14">
        <v>2169999</v>
      </c>
      <c r="B1182" s="16" t="s">
        <v>1703</v>
      </c>
      <c r="C1182" s="15"/>
    </row>
    <row r="1183" customHeight="1" spans="1:3">
      <c r="A1183" s="14">
        <v>217</v>
      </c>
      <c r="B1183" s="197" t="s">
        <v>1704</v>
      </c>
      <c r="C1183" s="15"/>
    </row>
    <row r="1184" customHeight="1" spans="1:3">
      <c r="A1184" s="14">
        <v>21701</v>
      </c>
      <c r="B1184" s="197" t="s">
        <v>1705</v>
      </c>
      <c r="C1184" s="15"/>
    </row>
    <row r="1185" customHeight="1" spans="1:3">
      <c r="A1185" s="14">
        <v>2170101</v>
      </c>
      <c r="B1185" s="16" t="s">
        <v>796</v>
      </c>
      <c r="C1185" s="15"/>
    </row>
    <row r="1186" customHeight="1" spans="1:3">
      <c r="A1186" s="14">
        <v>2170102</v>
      </c>
      <c r="B1186" s="16" t="s">
        <v>797</v>
      </c>
      <c r="C1186" s="15"/>
    </row>
    <row r="1187" customHeight="1" spans="1:3">
      <c r="A1187" s="14">
        <v>2170103</v>
      </c>
      <c r="B1187" s="16" t="s">
        <v>798</v>
      </c>
      <c r="C1187" s="15"/>
    </row>
    <row r="1188" customHeight="1" spans="1:3">
      <c r="A1188" s="14">
        <v>2170104</v>
      </c>
      <c r="B1188" s="16" t="s">
        <v>1706</v>
      </c>
      <c r="C1188" s="15"/>
    </row>
    <row r="1189" customHeight="1" spans="1:3">
      <c r="A1189" s="14">
        <v>2170150</v>
      </c>
      <c r="B1189" s="16" t="s">
        <v>805</v>
      </c>
      <c r="C1189" s="15"/>
    </row>
    <row r="1190" customHeight="1" spans="1:3">
      <c r="A1190" s="14">
        <v>2170199</v>
      </c>
      <c r="B1190" s="16" t="s">
        <v>1707</v>
      </c>
      <c r="C1190" s="15"/>
    </row>
    <row r="1191" customHeight="1" spans="1:3">
      <c r="A1191" s="14">
        <v>21702</v>
      </c>
      <c r="B1191" s="197" t="s">
        <v>1708</v>
      </c>
      <c r="C1191" s="15"/>
    </row>
    <row r="1192" customHeight="1" spans="1:3">
      <c r="A1192" s="14">
        <v>2170201</v>
      </c>
      <c r="B1192" s="16" t="s">
        <v>1709</v>
      </c>
      <c r="C1192" s="15"/>
    </row>
    <row r="1193" customHeight="1" spans="1:3">
      <c r="A1193" s="14">
        <v>2170202</v>
      </c>
      <c r="B1193" s="16" t="s">
        <v>1710</v>
      </c>
      <c r="C1193" s="15"/>
    </row>
    <row r="1194" customHeight="1" spans="1:3">
      <c r="A1194" s="14">
        <v>2170203</v>
      </c>
      <c r="B1194" s="16" t="s">
        <v>1711</v>
      </c>
      <c r="C1194" s="15"/>
    </row>
    <row r="1195" customHeight="1" spans="1:3">
      <c r="A1195" s="14">
        <v>2170204</v>
      </c>
      <c r="B1195" s="16" t="s">
        <v>1712</v>
      </c>
      <c r="C1195" s="15"/>
    </row>
    <row r="1196" customHeight="1" spans="1:3">
      <c r="A1196" s="14">
        <v>2170205</v>
      </c>
      <c r="B1196" s="16" t="s">
        <v>1713</v>
      </c>
      <c r="C1196" s="15"/>
    </row>
    <row r="1197" customHeight="1" spans="1:3">
      <c r="A1197" s="14">
        <v>2170206</v>
      </c>
      <c r="B1197" s="16" t="s">
        <v>1714</v>
      </c>
      <c r="C1197" s="15"/>
    </row>
    <row r="1198" customHeight="1" spans="1:3">
      <c r="A1198" s="14">
        <v>2170207</v>
      </c>
      <c r="B1198" s="16" t="s">
        <v>1715</v>
      </c>
      <c r="C1198" s="15"/>
    </row>
    <row r="1199" customHeight="1" spans="1:3">
      <c r="A1199" s="14">
        <v>2170208</v>
      </c>
      <c r="B1199" s="16" t="s">
        <v>1716</v>
      </c>
      <c r="C1199" s="15"/>
    </row>
    <row r="1200" customHeight="1" spans="1:3">
      <c r="A1200" s="14">
        <v>2170299</v>
      </c>
      <c r="B1200" s="16" t="s">
        <v>1717</v>
      </c>
      <c r="C1200" s="15"/>
    </row>
    <row r="1201" customHeight="1" spans="1:3">
      <c r="A1201" s="14">
        <v>21703</v>
      </c>
      <c r="B1201" s="197" t="s">
        <v>1718</v>
      </c>
      <c r="C1201" s="15"/>
    </row>
    <row r="1202" customHeight="1" spans="1:3">
      <c r="A1202" s="14">
        <v>2170301</v>
      </c>
      <c r="B1202" s="16" t="s">
        <v>1719</v>
      </c>
      <c r="C1202" s="15"/>
    </row>
    <row r="1203" customHeight="1" spans="1:3">
      <c r="A1203" s="14">
        <v>2170302</v>
      </c>
      <c r="B1203" s="16" t="s">
        <v>1720</v>
      </c>
      <c r="C1203" s="15"/>
    </row>
    <row r="1204" customHeight="1" spans="1:3">
      <c r="A1204" s="14">
        <v>2170303</v>
      </c>
      <c r="B1204" s="16" t="s">
        <v>1721</v>
      </c>
      <c r="C1204" s="15"/>
    </row>
    <row r="1205" customHeight="1" spans="1:3">
      <c r="A1205" s="14">
        <v>2170304</v>
      </c>
      <c r="B1205" s="16" t="s">
        <v>1722</v>
      </c>
      <c r="C1205" s="15"/>
    </row>
    <row r="1206" customHeight="1" spans="1:3">
      <c r="A1206" s="14">
        <v>2170399</v>
      </c>
      <c r="B1206" s="16" t="s">
        <v>1723</v>
      </c>
      <c r="C1206" s="15"/>
    </row>
    <row r="1207" customHeight="1" spans="1:3">
      <c r="A1207" s="14">
        <v>21704</v>
      </c>
      <c r="B1207" s="197" t="s">
        <v>1724</v>
      </c>
      <c r="C1207" s="15"/>
    </row>
    <row r="1208" customHeight="1" spans="1:3">
      <c r="A1208" s="14">
        <v>2170401</v>
      </c>
      <c r="B1208" s="16" t="s">
        <v>1725</v>
      </c>
      <c r="C1208" s="15"/>
    </row>
    <row r="1209" customHeight="1" spans="1:3">
      <c r="A1209" s="14">
        <v>2170499</v>
      </c>
      <c r="B1209" s="16" t="s">
        <v>1726</v>
      </c>
      <c r="C1209" s="15"/>
    </row>
    <row r="1210" customHeight="1" spans="1:3">
      <c r="A1210" s="14">
        <v>21799</v>
      </c>
      <c r="B1210" s="197" t="s">
        <v>1727</v>
      </c>
      <c r="C1210" s="15"/>
    </row>
    <row r="1211" customHeight="1" spans="1:3">
      <c r="A1211" s="14">
        <v>2179901</v>
      </c>
      <c r="B1211" s="16" t="s">
        <v>1728</v>
      </c>
      <c r="C1211" s="15"/>
    </row>
    <row r="1212" customHeight="1" spans="1:3">
      <c r="A1212" s="14">
        <v>219</v>
      </c>
      <c r="B1212" s="197" t="s">
        <v>1729</v>
      </c>
      <c r="C1212" s="15"/>
    </row>
    <row r="1213" customHeight="1" spans="1:3">
      <c r="A1213" s="14">
        <v>21901</v>
      </c>
      <c r="B1213" s="197" t="s">
        <v>1730</v>
      </c>
      <c r="C1213" s="15"/>
    </row>
    <row r="1214" customHeight="1" spans="1:3">
      <c r="A1214" s="14">
        <v>21902</v>
      </c>
      <c r="B1214" s="197" t="s">
        <v>1731</v>
      </c>
      <c r="C1214" s="15"/>
    </row>
    <row r="1215" customHeight="1" spans="1:3">
      <c r="A1215" s="14">
        <v>21903</v>
      </c>
      <c r="B1215" s="197" t="s">
        <v>1732</v>
      </c>
      <c r="C1215" s="15"/>
    </row>
    <row r="1216" customHeight="1" spans="1:3">
      <c r="A1216" s="14">
        <v>21904</v>
      </c>
      <c r="B1216" s="197" t="s">
        <v>1733</v>
      </c>
      <c r="C1216" s="15"/>
    </row>
    <row r="1217" customHeight="1" spans="1:3">
      <c r="A1217" s="14">
        <v>21905</v>
      </c>
      <c r="B1217" s="197" t="s">
        <v>1734</v>
      </c>
      <c r="C1217" s="15"/>
    </row>
    <row r="1218" customHeight="1" spans="1:3">
      <c r="A1218" s="14">
        <v>21906</v>
      </c>
      <c r="B1218" s="197" t="s">
        <v>1470</v>
      </c>
      <c r="C1218" s="15"/>
    </row>
    <row r="1219" customHeight="1" spans="1:3">
      <c r="A1219" s="14">
        <v>21907</v>
      </c>
      <c r="B1219" s="197" t="s">
        <v>1735</v>
      </c>
      <c r="C1219" s="15"/>
    </row>
    <row r="1220" customHeight="1" spans="1:3">
      <c r="A1220" s="14">
        <v>21908</v>
      </c>
      <c r="B1220" s="197" t="s">
        <v>1736</v>
      </c>
      <c r="C1220" s="15"/>
    </row>
    <row r="1221" customHeight="1" spans="1:3">
      <c r="A1221" s="14">
        <v>21999</v>
      </c>
      <c r="B1221" s="197" t="s">
        <v>1737</v>
      </c>
      <c r="C1221" s="15"/>
    </row>
    <row r="1222" customHeight="1" spans="1:3">
      <c r="A1222" s="14">
        <v>220</v>
      </c>
      <c r="B1222" s="197" t="s">
        <v>1738</v>
      </c>
      <c r="C1222" s="15">
        <v>4920</v>
      </c>
    </row>
    <row r="1223" customHeight="1" spans="1:3">
      <c r="A1223" s="14">
        <v>22001</v>
      </c>
      <c r="B1223" s="197" t="s">
        <v>1739</v>
      </c>
      <c r="C1223" s="15">
        <v>4762</v>
      </c>
    </row>
    <row r="1224" customHeight="1" spans="1:3">
      <c r="A1224" s="14">
        <v>2200101</v>
      </c>
      <c r="B1224" s="16" t="s">
        <v>796</v>
      </c>
      <c r="C1224" s="15">
        <v>357</v>
      </c>
    </row>
    <row r="1225" customHeight="1" spans="1:3">
      <c r="A1225" s="14">
        <v>2200102</v>
      </c>
      <c r="B1225" s="16" t="s">
        <v>797</v>
      </c>
      <c r="C1225" s="15"/>
    </row>
    <row r="1226" customHeight="1" spans="1:3">
      <c r="A1226" s="14">
        <v>2200103</v>
      </c>
      <c r="B1226" s="16" t="s">
        <v>798</v>
      </c>
      <c r="C1226" s="15"/>
    </row>
    <row r="1227" customHeight="1" spans="1:3">
      <c r="A1227" s="14">
        <v>2200104</v>
      </c>
      <c r="B1227" s="16" t="s">
        <v>1740</v>
      </c>
      <c r="C1227" s="15"/>
    </row>
    <row r="1228" customHeight="1" spans="1:3">
      <c r="A1228" s="14">
        <v>2200105</v>
      </c>
      <c r="B1228" s="16" t="s">
        <v>1741</v>
      </c>
      <c r="C1228" s="15">
        <v>22</v>
      </c>
    </row>
    <row r="1229" customHeight="1" spans="1:3">
      <c r="A1229" s="14">
        <v>2200106</v>
      </c>
      <c r="B1229" s="16" t="s">
        <v>1742</v>
      </c>
      <c r="C1229" s="15"/>
    </row>
    <row r="1230" customHeight="1" spans="1:3">
      <c r="A1230" s="14">
        <v>2200107</v>
      </c>
      <c r="B1230" s="16" t="s">
        <v>1743</v>
      </c>
      <c r="C1230" s="15"/>
    </row>
    <row r="1231" customHeight="1" spans="1:3">
      <c r="A1231" s="14">
        <v>2200108</v>
      </c>
      <c r="B1231" s="16" t="s">
        <v>1744</v>
      </c>
      <c r="C1231" s="15"/>
    </row>
    <row r="1232" customHeight="1" spans="1:3">
      <c r="A1232" s="14">
        <v>2200109</v>
      </c>
      <c r="B1232" s="16" t="s">
        <v>1745</v>
      </c>
      <c r="C1232" s="15"/>
    </row>
    <row r="1233" customHeight="1" spans="1:3">
      <c r="A1233" s="14">
        <v>2200110</v>
      </c>
      <c r="B1233" s="16" t="s">
        <v>1746</v>
      </c>
      <c r="C1233" s="15">
        <v>2457</v>
      </c>
    </row>
    <row r="1234" customHeight="1" spans="1:3">
      <c r="A1234" s="14">
        <v>2200111</v>
      </c>
      <c r="B1234" s="16" t="s">
        <v>1747</v>
      </c>
      <c r="C1234" s="15"/>
    </row>
    <row r="1235" customHeight="1" spans="1:3">
      <c r="A1235" s="14">
        <v>2200112</v>
      </c>
      <c r="B1235" s="16" t="s">
        <v>1748</v>
      </c>
      <c r="C1235" s="15"/>
    </row>
    <row r="1236" customHeight="1" spans="1:3">
      <c r="A1236" s="14">
        <v>2200113</v>
      </c>
      <c r="B1236" s="16" t="s">
        <v>1749</v>
      </c>
      <c r="C1236" s="15"/>
    </row>
    <row r="1237" customHeight="1" spans="1:3">
      <c r="A1237" s="14">
        <v>2200114</v>
      </c>
      <c r="B1237" s="16" t="s">
        <v>1750</v>
      </c>
      <c r="C1237" s="15">
        <v>275</v>
      </c>
    </row>
    <row r="1238" customHeight="1" spans="1:3">
      <c r="A1238" s="14">
        <v>2200115</v>
      </c>
      <c r="B1238" s="16" t="s">
        <v>1751</v>
      </c>
      <c r="C1238" s="15"/>
    </row>
    <row r="1239" customHeight="1" spans="1:3">
      <c r="A1239" s="14">
        <v>2200116</v>
      </c>
      <c r="B1239" s="16" t="s">
        <v>1752</v>
      </c>
      <c r="C1239" s="15"/>
    </row>
    <row r="1240" customHeight="1" spans="1:3">
      <c r="A1240" s="14">
        <v>2200119</v>
      </c>
      <c r="B1240" s="16" t="s">
        <v>1753</v>
      </c>
      <c r="C1240" s="15"/>
    </row>
    <row r="1241" customHeight="1" spans="1:3">
      <c r="A1241" s="14">
        <v>2200150</v>
      </c>
      <c r="B1241" s="16" t="s">
        <v>805</v>
      </c>
      <c r="C1241" s="15">
        <v>1621</v>
      </c>
    </row>
    <row r="1242" customHeight="1" spans="1:3">
      <c r="A1242" s="14">
        <v>2200199</v>
      </c>
      <c r="B1242" s="16" t="s">
        <v>1754</v>
      </c>
      <c r="C1242" s="15">
        <v>30</v>
      </c>
    </row>
    <row r="1243" customHeight="1" spans="1:3">
      <c r="A1243" s="14">
        <v>22002</v>
      </c>
      <c r="B1243" s="197" t="s">
        <v>1755</v>
      </c>
      <c r="C1243" s="15"/>
    </row>
    <row r="1244" customHeight="1" spans="1:3">
      <c r="A1244" s="14">
        <v>2200201</v>
      </c>
      <c r="B1244" s="16" t="s">
        <v>796</v>
      </c>
      <c r="C1244" s="15"/>
    </row>
    <row r="1245" customHeight="1" spans="1:3">
      <c r="A1245" s="14">
        <v>2200202</v>
      </c>
      <c r="B1245" s="16" t="s">
        <v>797</v>
      </c>
      <c r="C1245" s="15"/>
    </row>
    <row r="1246" customHeight="1" spans="1:3">
      <c r="A1246" s="14">
        <v>2200203</v>
      </c>
      <c r="B1246" s="16" t="s">
        <v>798</v>
      </c>
      <c r="C1246" s="15"/>
    </row>
    <row r="1247" customHeight="1" spans="1:3">
      <c r="A1247" s="14">
        <v>2200204</v>
      </c>
      <c r="B1247" s="16" t="s">
        <v>1756</v>
      </c>
      <c r="C1247" s="15"/>
    </row>
    <row r="1248" customHeight="1" spans="1:3">
      <c r="A1248" s="14">
        <v>2200205</v>
      </c>
      <c r="B1248" s="16" t="s">
        <v>1757</v>
      </c>
      <c r="C1248" s="15"/>
    </row>
    <row r="1249" customHeight="1" spans="1:3">
      <c r="A1249" s="14">
        <v>2200206</v>
      </c>
      <c r="B1249" s="16" t="s">
        <v>1758</v>
      </c>
      <c r="C1249" s="15"/>
    </row>
    <row r="1250" customHeight="1" spans="1:3">
      <c r="A1250" s="14">
        <v>2200207</v>
      </c>
      <c r="B1250" s="16" t="s">
        <v>1759</v>
      </c>
      <c r="C1250" s="15"/>
    </row>
    <row r="1251" customHeight="1" spans="1:3">
      <c r="A1251" s="14">
        <v>2200208</v>
      </c>
      <c r="B1251" s="16" t="s">
        <v>1760</v>
      </c>
      <c r="C1251" s="15"/>
    </row>
    <row r="1252" customHeight="1" spans="1:3">
      <c r="A1252" s="14">
        <v>2200209</v>
      </c>
      <c r="B1252" s="16" t="s">
        <v>1761</v>
      </c>
      <c r="C1252" s="15"/>
    </row>
    <row r="1253" customHeight="1" spans="1:3">
      <c r="A1253" s="14">
        <v>2200210</v>
      </c>
      <c r="B1253" s="16" t="s">
        <v>1762</v>
      </c>
      <c r="C1253" s="15"/>
    </row>
    <row r="1254" customHeight="1" spans="1:3">
      <c r="A1254" s="14">
        <v>2200211</v>
      </c>
      <c r="B1254" s="16" t="s">
        <v>1763</v>
      </c>
      <c r="C1254" s="15"/>
    </row>
    <row r="1255" customHeight="1" spans="1:3">
      <c r="A1255" s="14">
        <v>2200212</v>
      </c>
      <c r="B1255" s="16" t="s">
        <v>1764</v>
      </c>
      <c r="C1255" s="15"/>
    </row>
    <row r="1256" customHeight="1" spans="1:3">
      <c r="A1256" s="14">
        <v>2200213</v>
      </c>
      <c r="B1256" s="16" t="s">
        <v>1765</v>
      </c>
      <c r="C1256" s="15"/>
    </row>
    <row r="1257" customHeight="1" spans="1:3">
      <c r="A1257" s="14">
        <v>2200215</v>
      </c>
      <c r="B1257" s="16" t="s">
        <v>1766</v>
      </c>
      <c r="C1257" s="15"/>
    </row>
    <row r="1258" customHeight="1" spans="1:3">
      <c r="A1258" s="14">
        <v>2200217</v>
      </c>
      <c r="B1258" s="16" t="s">
        <v>1767</v>
      </c>
      <c r="C1258" s="15"/>
    </row>
    <row r="1259" customHeight="1" spans="1:3">
      <c r="A1259" s="14">
        <v>2200218</v>
      </c>
      <c r="B1259" s="16" t="s">
        <v>1768</v>
      </c>
      <c r="C1259" s="15"/>
    </row>
    <row r="1260" customHeight="1" spans="1:3">
      <c r="A1260" s="14">
        <v>2200250</v>
      </c>
      <c r="B1260" s="16" t="s">
        <v>805</v>
      </c>
      <c r="C1260" s="15"/>
    </row>
    <row r="1261" customHeight="1" spans="1:3">
      <c r="A1261" s="14">
        <v>2200299</v>
      </c>
      <c r="B1261" s="16" t="s">
        <v>1769</v>
      </c>
      <c r="C1261" s="15"/>
    </row>
    <row r="1262" customHeight="1" spans="1:3">
      <c r="A1262" s="14">
        <v>22003</v>
      </c>
      <c r="B1262" s="16" t="s">
        <v>1770</v>
      </c>
      <c r="C1262" s="15"/>
    </row>
    <row r="1263" customHeight="1" spans="1:3">
      <c r="A1263" s="14">
        <v>2200301</v>
      </c>
      <c r="B1263" s="197" t="s">
        <v>796</v>
      </c>
      <c r="C1263" s="15"/>
    </row>
    <row r="1264" customHeight="1" spans="1:3">
      <c r="A1264" s="14">
        <v>2200302</v>
      </c>
      <c r="B1264" s="16" t="s">
        <v>797</v>
      </c>
      <c r="C1264" s="15"/>
    </row>
    <row r="1265" customHeight="1" spans="1:3">
      <c r="A1265" s="14">
        <v>2200303</v>
      </c>
      <c r="B1265" s="16" t="s">
        <v>798</v>
      </c>
      <c r="C1265" s="15"/>
    </row>
    <row r="1266" customHeight="1" spans="1:3">
      <c r="A1266" s="14">
        <v>2200304</v>
      </c>
      <c r="B1266" s="16" t="s">
        <v>1771</v>
      </c>
      <c r="C1266" s="15"/>
    </row>
    <row r="1267" customHeight="1" spans="1:3">
      <c r="A1267" s="14">
        <v>2200305</v>
      </c>
      <c r="B1267" s="16" t="s">
        <v>1772</v>
      </c>
      <c r="C1267" s="15"/>
    </row>
    <row r="1268" customHeight="1" spans="1:3">
      <c r="A1268" s="14">
        <v>2200306</v>
      </c>
      <c r="B1268" s="16" t="s">
        <v>1773</v>
      </c>
      <c r="C1268" s="15"/>
    </row>
    <row r="1269" customHeight="1" spans="1:3">
      <c r="A1269" s="14">
        <v>2200350</v>
      </c>
      <c r="B1269" s="16" t="s">
        <v>805</v>
      </c>
      <c r="C1269" s="15"/>
    </row>
    <row r="1270" customHeight="1" spans="1:3">
      <c r="A1270" s="14">
        <v>2200399</v>
      </c>
      <c r="B1270" s="16" t="s">
        <v>1774</v>
      </c>
      <c r="C1270" s="15"/>
    </row>
    <row r="1271" customHeight="1" spans="1:3">
      <c r="A1271" s="14">
        <v>22004</v>
      </c>
      <c r="B1271" s="16" t="s">
        <v>1775</v>
      </c>
      <c r="C1271" s="15">
        <v>49</v>
      </c>
    </row>
    <row r="1272" customHeight="1" spans="1:3">
      <c r="A1272" s="14">
        <v>2200401</v>
      </c>
      <c r="B1272" s="197" t="s">
        <v>796</v>
      </c>
      <c r="C1272" s="15"/>
    </row>
    <row r="1273" customHeight="1" spans="1:3">
      <c r="A1273" s="14">
        <v>2200402</v>
      </c>
      <c r="B1273" s="16" t="s">
        <v>797</v>
      </c>
      <c r="C1273" s="15"/>
    </row>
    <row r="1274" customHeight="1" spans="1:3">
      <c r="A1274" s="14">
        <v>2200403</v>
      </c>
      <c r="B1274" s="16" t="s">
        <v>798</v>
      </c>
      <c r="C1274" s="15"/>
    </row>
    <row r="1275" customHeight="1" spans="1:3">
      <c r="A1275" s="14">
        <v>2200404</v>
      </c>
      <c r="B1275" s="16" t="s">
        <v>1776</v>
      </c>
      <c r="C1275" s="15">
        <v>9</v>
      </c>
    </row>
    <row r="1276" customHeight="1" spans="1:3">
      <c r="A1276" s="14">
        <v>2200405</v>
      </c>
      <c r="B1276" s="16" t="s">
        <v>1777</v>
      </c>
      <c r="C1276" s="15"/>
    </row>
    <row r="1277" customHeight="1" spans="1:3">
      <c r="A1277" s="14">
        <v>2200406</v>
      </c>
      <c r="B1277" s="16" t="s">
        <v>1778</v>
      </c>
      <c r="C1277" s="15"/>
    </row>
    <row r="1278" customHeight="1" spans="1:3">
      <c r="A1278" s="14">
        <v>2200407</v>
      </c>
      <c r="B1278" s="16" t="s">
        <v>1779</v>
      </c>
      <c r="C1278" s="15"/>
    </row>
    <row r="1279" customHeight="1" spans="1:3">
      <c r="A1279" s="14">
        <v>2200408</v>
      </c>
      <c r="B1279" s="16" t="s">
        <v>1780</v>
      </c>
      <c r="C1279" s="15"/>
    </row>
    <row r="1280" customHeight="1" spans="1:3">
      <c r="A1280" s="14">
        <v>2200409</v>
      </c>
      <c r="B1280" s="16" t="s">
        <v>1781</v>
      </c>
      <c r="C1280" s="15"/>
    </row>
    <row r="1281" customHeight="1" spans="1:3">
      <c r="A1281" s="14">
        <v>2200410</v>
      </c>
      <c r="B1281" s="16" t="s">
        <v>1782</v>
      </c>
      <c r="C1281" s="15"/>
    </row>
    <row r="1282" customHeight="1" spans="1:3">
      <c r="A1282" s="14">
        <v>2200450</v>
      </c>
      <c r="B1282" s="16" t="s">
        <v>1783</v>
      </c>
      <c r="C1282" s="15">
        <v>40</v>
      </c>
    </row>
    <row r="1283" customHeight="1" spans="1:3">
      <c r="A1283" s="14">
        <v>2200499</v>
      </c>
      <c r="B1283" s="16" t="s">
        <v>1784</v>
      </c>
      <c r="C1283" s="15"/>
    </row>
    <row r="1284" customHeight="1" spans="1:3">
      <c r="A1284" s="14">
        <v>22005</v>
      </c>
      <c r="B1284" s="16" t="s">
        <v>1785</v>
      </c>
      <c r="C1284" s="15">
        <v>109</v>
      </c>
    </row>
    <row r="1285" customHeight="1" spans="1:3">
      <c r="A1285" s="14">
        <v>2200501</v>
      </c>
      <c r="B1285" s="197" t="s">
        <v>796</v>
      </c>
      <c r="C1285" s="15"/>
    </row>
    <row r="1286" customHeight="1" spans="1:3">
      <c r="A1286" s="14">
        <v>2200502</v>
      </c>
      <c r="B1286" s="16" t="s">
        <v>797</v>
      </c>
      <c r="C1286" s="15"/>
    </row>
    <row r="1287" customHeight="1" spans="1:3">
      <c r="A1287" s="14">
        <v>2200503</v>
      </c>
      <c r="B1287" s="16" t="s">
        <v>798</v>
      </c>
      <c r="C1287" s="15"/>
    </row>
    <row r="1288" customHeight="1" spans="1:3">
      <c r="A1288" s="14">
        <v>2200504</v>
      </c>
      <c r="B1288" s="16" t="s">
        <v>1786</v>
      </c>
      <c r="C1288" s="15"/>
    </row>
    <row r="1289" customHeight="1" spans="1:3">
      <c r="A1289" s="14">
        <v>2200506</v>
      </c>
      <c r="B1289" s="16" t="s">
        <v>1787</v>
      </c>
      <c r="C1289" s="15"/>
    </row>
    <row r="1290" customHeight="1" spans="1:3">
      <c r="A1290" s="14">
        <v>2200507</v>
      </c>
      <c r="B1290" s="16" t="s">
        <v>1788</v>
      </c>
      <c r="C1290" s="15"/>
    </row>
    <row r="1291" customHeight="1" spans="1:3">
      <c r="A1291" s="14">
        <v>2200508</v>
      </c>
      <c r="B1291" s="16" t="s">
        <v>1789</v>
      </c>
      <c r="C1291" s="15"/>
    </row>
    <row r="1292" customHeight="1" spans="1:3">
      <c r="A1292" s="14">
        <v>2200509</v>
      </c>
      <c r="B1292" s="16" t="s">
        <v>1790</v>
      </c>
      <c r="C1292" s="15">
        <v>109</v>
      </c>
    </row>
    <row r="1293" customHeight="1" spans="1:3">
      <c r="A1293" s="14">
        <v>2200510</v>
      </c>
      <c r="B1293" s="16" t="s">
        <v>1791</v>
      </c>
      <c r="C1293" s="15"/>
    </row>
    <row r="1294" customHeight="1" spans="1:3">
      <c r="A1294" s="14">
        <v>2200511</v>
      </c>
      <c r="B1294" s="16" t="s">
        <v>1792</v>
      </c>
      <c r="C1294" s="15"/>
    </row>
    <row r="1295" customHeight="1" spans="1:3">
      <c r="A1295" s="14">
        <v>2200512</v>
      </c>
      <c r="B1295" s="16" t="s">
        <v>1793</v>
      </c>
      <c r="C1295" s="15"/>
    </row>
    <row r="1296" customHeight="1" spans="1:3">
      <c r="A1296" s="14">
        <v>2200513</v>
      </c>
      <c r="B1296" s="16" t="s">
        <v>1794</v>
      </c>
      <c r="C1296" s="15"/>
    </row>
    <row r="1297" customHeight="1" spans="1:3">
      <c r="A1297" s="14">
        <v>2200514</v>
      </c>
      <c r="B1297" s="16" t="s">
        <v>1795</v>
      </c>
      <c r="C1297" s="15"/>
    </row>
    <row r="1298" customHeight="1" spans="1:3">
      <c r="A1298" s="14">
        <v>2200599</v>
      </c>
      <c r="B1298" s="16" t="s">
        <v>1796</v>
      </c>
      <c r="C1298" s="15"/>
    </row>
    <row r="1299" customHeight="1" spans="1:3">
      <c r="A1299" s="14">
        <v>22099</v>
      </c>
      <c r="B1299" s="16" t="s">
        <v>1797</v>
      </c>
      <c r="C1299" s="15"/>
    </row>
    <row r="1300" customHeight="1" spans="1:3">
      <c r="A1300" s="14">
        <v>2209901</v>
      </c>
      <c r="B1300" s="197" t="s">
        <v>1798</v>
      </c>
      <c r="C1300" s="15"/>
    </row>
    <row r="1301" customHeight="1" spans="1:3">
      <c r="A1301" s="14">
        <v>221</v>
      </c>
      <c r="B1301" s="16" t="s">
        <v>1799</v>
      </c>
      <c r="C1301" s="15">
        <v>4588</v>
      </c>
    </row>
    <row r="1302" ht="17.25" customHeight="1" spans="1:3">
      <c r="A1302" s="14">
        <v>22101</v>
      </c>
      <c r="B1302" s="197" t="s">
        <v>1800</v>
      </c>
      <c r="C1302" s="15">
        <v>1040</v>
      </c>
    </row>
    <row r="1303" customHeight="1" spans="1:3">
      <c r="A1303" s="14">
        <v>2210101</v>
      </c>
      <c r="B1303" s="197" t="s">
        <v>1801</v>
      </c>
      <c r="C1303" s="15"/>
    </row>
    <row r="1304" customHeight="1" spans="1:3">
      <c r="A1304" s="14">
        <v>2210102</v>
      </c>
      <c r="B1304" s="16" t="s">
        <v>1802</v>
      </c>
      <c r="C1304" s="15"/>
    </row>
    <row r="1305" customHeight="1" spans="1:3">
      <c r="A1305" s="14">
        <v>2210103</v>
      </c>
      <c r="B1305" s="16" t="s">
        <v>1803</v>
      </c>
      <c r="C1305" s="15">
        <v>818</v>
      </c>
    </row>
    <row r="1306" customHeight="1" spans="1:3">
      <c r="A1306" s="14">
        <v>2210104</v>
      </c>
      <c r="B1306" s="16" t="s">
        <v>1804</v>
      </c>
      <c r="C1306" s="15"/>
    </row>
    <row r="1307" customHeight="1" spans="1:3">
      <c r="A1307" s="14">
        <v>2210105</v>
      </c>
      <c r="B1307" s="16" t="s">
        <v>1805</v>
      </c>
      <c r="C1307" s="15">
        <v>195</v>
      </c>
    </row>
    <row r="1308" customHeight="1" spans="1:3">
      <c r="A1308" s="14">
        <v>2210106</v>
      </c>
      <c r="B1308" s="16" t="s">
        <v>1806</v>
      </c>
      <c r="C1308" s="15"/>
    </row>
    <row r="1309" customHeight="1" spans="1:3">
      <c r="A1309" s="14">
        <v>2210107</v>
      </c>
      <c r="B1309" s="16" t="s">
        <v>1807</v>
      </c>
      <c r="C1309" s="15"/>
    </row>
    <row r="1310" customHeight="1" spans="1:3">
      <c r="A1310" s="14">
        <v>2210199</v>
      </c>
      <c r="B1310" s="16" t="s">
        <v>1808</v>
      </c>
      <c r="C1310" s="15">
        <v>27</v>
      </c>
    </row>
    <row r="1311" customHeight="1" spans="1:3">
      <c r="A1311" s="14">
        <v>22102</v>
      </c>
      <c r="B1311" s="16" t="s">
        <v>1809</v>
      </c>
      <c r="C1311" s="15">
        <v>3548</v>
      </c>
    </row>
    <row r="1312" customHeight="1" spans="1:3">
      <c r="A1312" s="14">
        <v>2210201</v>
      </c>
      <c r="B1312" s="197" t="s">
        <v>1810</v>
      </c>
      <c r="C1312" s="15">
        <v>3548</v>
      </c>
    </row>
    <row r="1313" customHeight="1" spans="1:3">
      <c r="A1313" s="14">
        <v>2210202</v>
      </c>
      <c r="B1313" s="16" t="s">
        <v>1811</v>
      </c>
      <c r="C1313" s="15"/>
    </row>
    <row r="1314" customHeight="1" spans="1:3">
      <c r="A1314" s="14">
        <v>2210203</v>
      </c>
      <c r="B1314" s="16" t="s">
        <v>1812</v>
      </c>
      <c r="C1314" s="15"/>
    </row>
    <row r="1315" customHeight="1" spans="1:3">
      <c r="A1315" s="14">
        <v>22103</v>
      </c>
      <c r="B1315" s="16" t="s">
        <v>1813</v>
      </c>
      <c r="C1315" s="15"/>
    </row>
    <row r="1316" customHeight="1" spans="1:3">
      <c r="A1316" s="14">
        <v>2210301</v>
      </c>
      <c r="B1316" s="197" t="s">
        <v>1814</v>
      </c>
      <c r="C1316" s="15"/>
    </row>
    <row r="1317" customHeight="1" spans="1:3">
      <c r="A1317" s="14">
        <v>2210302</v>
      </c>
      <c r="B1317" s="16" t="s">
        <v>1815</v>
      </c>
      <c r="C1317" s="15"/>
    </row>
    <row r="1318" customHeight="1" spans="1:3">
      <c r="A1318" s="14">
        <v>2210399</v>
      </c>
      <c r="B1318" s="16" t="s">
        <v>1816</v>
      </c>
      <c r="C1318" s="15"/>
    </row>
    <row r="1319" customHeight="1" spans="1:3">
      <c r="A1319" s="14">
        <v>222</v>
      </c>
      <c r="B1319" s="16" t="s">
        <v>1817</v>
      </c>
      <c r="C1319" s="15">
        <v>702</v>
      </c>
    </row>
    <row r="1320" customHeight="1" spans="1:3">
      <c r="A1320" s="14">
        <v>22201</v>
      </c>
      <c r="B1320" s="197" t="s">
        <v>1818</v>
      </c>
      <c r="C1320" s="15">
        <v>597</v>
      </c>
    </row>
    <row r="1321" customHeight="1" spans="1:3">
      <c r="A1321" s="14">
        <v>2220101</v>
      </c>
      <c r="B1321" s="197" t="s">
        <v>796</v>
      </c>
      <c r="C1321" s="15">
        <v>203</v>
      </c>
    </row>
    <row r="1322" customHeight="1" spans="1:3">
      <c r="A1322" s="14">
        <v>2220102</v>
      </c>
      <c r="B1322" s="16" t="s">
        <v>797</v>
      </c>
      <c r="C1322" s="15"/>
    </row>
    <row r="1323" customHeight="1" spans="1:3">
      <c r="A1323" s="14">
        <v>2220103</v>
      </c>
      <c r="B1323" s="16" t="s">
        <v>798</v>
      </c>
      <c r="C1323" s="15"/>
    </row>
    <row r="1324" customHeight="1" spans="1:3">
      <c r="A1324" s="14">
        <v>2220104</v>
      </c>
      <c r="B1324" s="16" t="s">
        <v>1819</v>
      </c>
      <c r="C1324" s="15"/>
    </row>
    <row r="1325" customHeight="1" spans="1:3">
      <c r="A1325" s="14">
        <v>2220105</v>
      </c>
      <c r="B1325" s="16" t="s">
        <v>1820</v>
      </c>
      <c r="C1325" s="15"/>
    </row>
    <row r="1326" customHeight="1" spans="1:3">
      <c r="A1326" s="14">
        <v>2220106</v>
      </c>
      <c r="B1326" s="16" t="s">
        <v>1821</v>
      </c>
      <c r="C1326" s="15"/>
    </row>
    <row r="1327" customHeight="1" spans="1:3">
      <c r="A1327" s="14">
        <v>2220107</v>
      </c>
      <c r="B1327" s="16" t="s">
        <v>1822</v>
      </c>
      <c r="C1327" s="15"/>
    </row>
    <row r="1328" customHeight="1" spans="1:3">
      <c r="A1328" s="14">
        <v>2220112</v>
      </c>
      <c r="B1328" s="16" t="s">
        <v>1823</v>
      </c>
      <c r="C1328" s="15">
        <v>280</v>
      </c>
    </row>
    <row r="1329" customHeight="1" spans="1:3">
      <c r="A1329" s="14">
        <v>2220113</v>
      </c>
      <c r="B1329" s="16" t="s">
        <v>1824</v>
      </c>
      <c r="C1329" s="15"/>
    </row>
    <row r="1330" customHeight="1" spans="1:3">
      <c r="A1330" s="14">
        <v>2220114</v>
      </c>
      <c r="B1330" s="16" t="s">
        <v>1825</v>
      </c>
      <c r="C1330" s="15"/>
    </row>
    <row r="1331" customHeight="1" spans="1:3">
      <c r="A1331" s="14">
        <v>2220115</v>
      </c>
      <c r="B1331" s="16" t="s">
        <v>1826</v>
      </c>
      <c r="C1331" s="15"/>
    </row>
    <row r="1332" customHeight="1" spans="1:3">
      <c r="A1332" s="14">
        <v>2220118</v>
      </c>
      <c r="B1332" s="16" t="s">
        <v>1827</v>
      </c>
      <c r="C1332" s="15"/>
    </row>
    <row r="1333" customHeight="1" spans="1:3">
      <c r="A1333" s="14">
        <v>2220150</v>
      </c>
      <c r="B1333" s="16" t="s">
        <v>805</v>
      </c>
      <c r="C1333" s="15">
        <v>35</v>
      </c>
    </row>
    <row r="1334" customHeight="1" spans="1:3">
      <c r="A1334" s="14">
        <v>2220199</v>
      </c>
      <c r="B1334" s="16" t="s">
        <v>1828</v>
      </c>
      <c r="C1334" s="15">
        <v>79</v>
      </c>
    </row>
    <row r="1335" customHeight="1" spans="1:3">
      <c r="A1335" s="14">
        <v>22202</v>
      </c>
      <c r="B1335" s="16" t="s">
        <v>1829</v>
      </c>
      <c r="C1335" s="15"/>
    </row>
    <row r="1336" customHeight="1" spans="1:3">
      <c r="A1336" s="14">
        <v>2220201</v>
      </c>
      <c r="B1336" s="197" t="s">
        <v>796</v>
      </c>
      <c r="C1336" s="15"/>
    </row>
    <row r="1337" customHeight="1" spans="1:3">
      <c r="A1337" s="14">
        <v>2220202</v>
      </c>
      <c r="B1337" s="16" t="s">
        <v>797</v>
      </c>
      <c r="C1337" s="15"/>
    </row>
    <row r="1338" customHeight="1" spans="1:3">
      <c r="A1338" s="14">
        <v>2220203</v>
      </c>
      <c r="B1338" s="16" t="s">
        <v>798</v>
      </c>
      <c r="C1338" s="15"/>
    </row>
    <row r="1339" customHeight="1" spans="1:3">
      <c r="A1339" s="14">
        <v>2220204</v>
      </c>
      <c r="B1339" s="16" t="s">
        <v>1830</v>
      </c>
      <c r="C1339" s="15"/>
    </row>
    <row r="1340" customHeight="1" spans="1:3">
      <c r="A1340" s="14">
        <v>2220205</v>
      </c>
      <c r="B1340" s="16" t="s">
        <v>1831</v>
      </c>
      <c r="C1340" s="15"/>
    </row>
    <row r="1341" customHeight="1" spans="1:3">
      <c r="A1341" s="14">
        <v>2220206</v>
      </c>
      <c r="B1341" s="16" t="s">
        <v>1832</v>
      </c>
      <c r="C1341" s="15"/>
    </row>
    <row r="1342" customHeight="1" spans="1:3">
      <c r="A1342" s="14">
        <v>2220207</v>
      </c>
      <c r="B1342" s="16" t="s">
        <v>1833</v>
      </c>
      <c r="C1342" s="15"/>
    </row>
    <row r="1343" customHeight="1" spans="1:3">
      <c r="A1343" s="14">
        <v>2220209</v>
      </c>
      <c r="B1343" s="16" t="s">
        <v>1834</v>
      </c>
      <c r="C1343" s="15"/>
    </row>
    <row r="1344" customHeight="1" spans="1:3">
      <c r="A1344" s="14">
        <v>2220210</v>
      </c>
      <c r="B1344" s="16" t="s">
        <v>1835</v>
      </c>
      <c r="C1344" s="15"/>
    </row>
    <row r="1345" customHeight="1" spans="1:3">
      <c r="A1345" s="14">
        <v>2220211</v>
      </c>
      <c r="B1345" s="16" t="s">
        <v>1836</v>
      </c>
      <c r="C1345" s="15"/>
    </row>
    <row r="1346" customHeight="1" spans="1:3">
      <c r="A1346" s="14">
        <v>2220212</v>
      </c>
      <c r="B1346" s="16" t="s">
        <v>1837</v>
      </c>
      <c r="C1346" s="15"/>
    </row>
    <row r="1347" customHeight="1" spans="1:3">
      <c r="A1347" s="14">
        <v>2220250</v>
      </c>
      <c r="B1347" s="16" t="s">
        <v>805</v>
      </c>
      <c r="C1347" s="15"/>
    </row>
    <row r="1348" customHeight="1" spans="1:3">
      <c r="A1348" s="14">
        <v>2220299</v>
      </c>
      <c r="B1348" s="16" t="s">
        <v>1838</v>
      </c>
      <c r="C1348" s="15"/>
    </row>
    <row r="1349" customHeight="1" spans="1:3">
      <c r="A1349" s="14">
        <v>22203</v>
      </c>
      <c r="B1349" s="16" t="s">
        <v>1839</v>
      </c>
      <c r="C1349" s="15"/>
    </row>
    <row r="1350" customHeight="1" spans="1:3">
      <c r="A1350" s="14">
        <v>2220301</v>
      </c>
      <c r="B1350" s="197" t="s">
        <v>1840</v>
      </c>
      <c r="C1350" s="15"/>
    </row>
    <row r="1351" customHeight="1" spans="1:3">
      <c r="A1351" s="14">
        <v>2220303</v>
      </c>
      <c r="B1351" s="16" t="s">
        <v>1841</v>
      </c>
      <c r="C1351" s="15"/>
    </row>
    <row r="1352" customHeight="1" spans="1:3">
      <c r="A1352" s="14">
        <v>2220304</v>
      </c>
      <c r="B1352" s="16" t="s">
        <v>1842</v>
      </c>
      <c r="C1352" s="15"/>
    </row>
    <row r="1353" customHeight="1" spans="1:3">
      <c r="A1353" s="14">
        <v>2220399</v>
      </c>
      <c r="B1353" s="16" t="s">
        <v>1843</v>
      </c>
      <c r="C1353" s="15"/>
    </row>
    <row r="1354" customHeight="1" spans="1:3">
      <c r="A1354" s="14">
        <v>22204</v>
      </c>
      <c r="B1354" s="16" t="s">
        <v>1844</v>
      </c>
      <c r="C1354" s="15">
        <v>105</v>
      </c>
    </row>
    <row r="1355" customHeight="1" spans="1:3">
      <c r="A1355" s="14">
        <v>2220401</v>
      </c>
      <c r="B1355" s="16" t="s">
        <v>1845</v>
      </c>
      <c r="C1355" s="15">
        <v>105</v>
      </c>
    </row>
    <row r="1356" customHeight="1" spans="1:3">
      <c r="A1356" s="14">
        <v>2220402</v>
      </c>
      <c r="B1356" s="197" t="s">
        <v>1846</v>
      </c>
      <c r="C1356" s="15"/>
    </row>
    <row r="1357" customHeight="1" spans="1:3">
      <c r="A1357" s="14">
        <v>2220403</v>
      </c>
      <c r="B1357" s="16" t="s">
        <v>1847</v>
      </c>
      <c r="C1357" s="15"/>
    </row>
    <row r="1358" customHeight="1" spans="1:3">
      <c r="A1358" s="14">
        <v>2220404</v>
      </c>
      <c r="B1358" s="16" t="s">
        <v>1848</v>
      </c>
      <c r="C1358" s="15"/>
    </row>
    <row r="1359" customHeight="1" spans="1:3">
      <c r="A1359" s="14">
        <v>2220499</v>
      </c>
      <c r="B1359" s="16" t="s">
        <v>1849</v>
      </c>
      <c r="C1359" s="15"/>
    </row>
    <row r="1360" customHeight="1" spans="1:3">
      <c r="A1360" s="14">
        <v>22205</v>
      </c>
      <c r="B1360" s="16" t="s">
        <v>1850</v>
      </c>
      <c r="C1360" s="15"/>
    </row>
    <row r="1361" customHeight="1" spans="1:3">
      <c r="A1361" s="14">
        <v>2220501</v>
      </c>
      <c r="B1361" s="16" t="s">
        <v>1851</v>
      </c>
      <c r="C1361" s="15"/>
    </row>
    <row r="1362" customHeight="1" spans="1:3">
      <c r="A1362" s="14">
        <v>2220502</v>
      </c>
      <c r="B1362" s="197" t="s">
        <v>1852</v>
      </c>
      <c r="C1362" s="15"/>
    </row>
    <row r="1363" customHeight="1" spans="1:3">
      <c r="A1363" s="14">
        <v>2220503</v>
      </c>
      <c r="B1363" s="16" t="s">
        <v>1853</v>
      </c>
      <c r="C1363" s="15"/>
    </row>
    <row r="1364" customHeight="1" spans="1:3">
      <c r="A1364" s="14">
        <v>2220504</v>
      </c>
      <c r="B1364" s="16" t="s">
        <v>1854</v>
      </c>
      <c r="C1364" s="15"/>
    </row>
    <row r="1365" customHeight="1" spans="1:3">
      <c r="A1365" s="14">
        <v>2220505</v>
      </c>
      <c r="B1365" s="16" t="s">
        <v>1855</v>
      </c>
      <c r="C1365" s="15"/>
    </row>
    <row r="1366" customHeight="1" spans="1:3">
      <c r="A1366" s="14">
        <v>2220506</v>
      </c>
      <c r="B1366" s="16" t="s">
        <v>1856</v>
      </c>
      <c r="C1366" s="15"/>
    </row>
    <row r="1367" customHeight="1" spans="1:3">
      <c r="A1367" s="14">
        <v>2220507</v>
      </c>
      <c r="B1367" s="16" t="s">
        <v>1857</v>
      </c>
      <c r="C1367" s="15"/>
    </row>
    <row r="1368" customHeight="1" spans="1:3">
      <c r="A1368" s="14">
        <v>2220508</v>
      </c>
      <c r="B1368" s="16" t="s">
        <v>1858</v>
      </c>
      <c r="C1368" s="15"/>
    </row>
    <row r="1369" customHeight="1" spans="1:3">
      <c r="A1369" s="14">
        <v>2220509</v>
      </c>
      <c r="B1369" s="16" t="s">
        <v>1859</v>
      </c>
      <c r="C1369" s="15"/>
    </row>
    <row r="1370" customHeight="1" spans="1:3">
      <c r="A1370" s="14">
        <v>2220510</v>
      </c>
      <c r="B1370" s="16" t="s">
        <v>1860</v>
      </c>
      <c r="C1370" s="15"/>
    </row>
    <row r="1371" customHeight="1" spans="1:3">
      <c r="A1371" s="14">
        <v>2220599</v>
      </c>
      <c r="B1371" s="16" t="s">
        <v>1861</v>
      </c>
      <c r="C1371" s="15"/>
    </row>
    <row r="1372" customHeight="1" spans="1:3">
      <c r="A1372" s="14">
        <v>229</v>
      </c>
      <c r="B1372" s="16" t="s">
        <v>1862</v>
      </c>
      <c r="C1372" s="15"/>
    </row>
    <row r="1373" customHeight="1" spans="1:3">
      <c r="A1373" s="14">
        <v>22999</v>
      </c>
      <c r="B1373" s="16" t="s">
        <v>1863</v>
      </c>
      <c r="C1373" s="15"/>
    </row>
    <row r="1374" customHeight="1" spans="1:3">
      <c r="A1374" s="14">
        <v>2299901</v>
      </c>
      <c r="B1374" s="197" t="s">
        <v>1864</v>
      </c>
      <c r="C1374" s="15"/>
    </row>
    <row r="1375" customHeight="1" spans="1:3">
      <c r="A1375" s="14">
        <v>232</v>
      </c>
      <c r="B1375" s="197" t="s">
        <v>1865</v>
      </c>
      <c r="C1375" s="15">
        <v>7765</v>
      </c>
    </row>
    <row r="1376" customHeight="1" spans="1:3">
      <c r="A1376" s="14">
        <v>23201</v>
      </c>
      <c r="B1376" s="18" t="s">
        <v>1866</v>
      </c>
      <c r="C1376" s="15"/>
    </row>
    <row r="1377" customHeight="1" spans="1:3">
      <c r="A1377" s="14">
        <v>23202</v>
      </c>
      <c r="B1377" s="197" t="s">
        <v>1867</v>
      </c>
      <c r="C1377" s="15"/>
    </row>
    <row r="1378" customHeight="1" spans="1:3">
      <c r="A1378" s="14">
        <v>23203</v>
      </c>
      <c r="B1378" s="197" t="s">
        <v>1868</v>
      </c>
      <c r="C1378" s="15">
        <v>7765</v>
      </c>
    </row>
    <row r="1379" customHeight="1" spans="1:3">
      <c r="A1379" s="14">
        <v>2320301</v>
      </c>
      <c r="B1379" s="197" t="s">
        <v>1869</v>
      </c>
      <c r="C1379" s="15">
        <v>7765</v>
      </c>
    </row>
    <row r="1380" customHeight="1" spans="1:3">
      <c r="A1380" s="14">
        <v>2320302</v>
      </c>
      <c r="B1380" s="16" t="s">
        <v>1870</v>
      </c>
      <c r="C1380" s="15"/>
    </row>
    <row r="1381" customHeight="1" spans="1:3">
      <c r="A1381" s="14">
        <v>2320303</v>
      </c>
      <c r="B1381" s="16" t="s">
        <v>1871</v>
      </c>
      <c r="C1381" s="15"/>
    </row>
    <row r="1382" customHeight="1" spans="1:3">
      <c r="A1382" s="14">
        <v>2320304</v>
      </c>
      <c r="B1382" s="16" t="s">
        <v>1872</v>
      </c>
      <c r="C1382" s="15"/>
    </row>
    <row r="1383" customHeight="1" spans="1:3">
      <c r="A1383" s="14">
        <v>233</v>
      </c>
      <c r="B1383" s="16" t="s">
        <v>1873</v>
      </c>
      <c r="C1383" s="15">
        <v>27</v>
      </c>
    </row>
    <row r="1384" customHeight="1" spans="1:3">
      <c r="A1384" s="14">
        <v>23301</v>
      </c>
      <c r="B1384" s="197" t="s">
        <v>1874</v>
      </c>
      <c r="C1384" s="15"/>
    </row>
    <row r="1385" customHeight="1" spans="1:3">
      <c r="A1385" s="14">
        <v>23302</v>
      </c>
      <c r="B1385" s="16" t="s">
        <v>1875</v>
      </c>
      <c r="C1385" s="15"/>
    </row>
    <row r="1386" customHeight="1" spans="1:3">
      <c r="A1386" s="14">
        <v>23303</v>
      </c>
      <c r="B1386" s="16" t="s">
        <v>1876</v>
      </c>
      <c r="C1386" s="15">
        <v>27</v>
      </c>
    </row>
    <row r="1387" customHeight="1" spans="1:3">
      <c r="A1387" s="14">
        <v>2320303</v>
      </c>
      <c r="B1387" s="16" t="s">
        <v>1877</v>
      </c>
      <c r="C1387" s="15">
        <v>0</v>
      </c>
    </row>
    <row r="1388" customHeight="1" spans="1:3">
      <c r="A1388" s="14">
        <v>2320304</v>
      </c>
      <c r="B1388" s="16" t="s">
        <v>1878</v>
      </c>
      <c r="C1388" s="15">
        <v>0</v>
      </c>
    </row>
    <row r="1389" customHeight="1" spans="3:3">
      <c r="C1389"/>
    </row>
    <row r="1390" customHeight="1" spans="3:3">
      <c r="C1390"/>
    </row>
    <row r="1391" customHeight="1" spans="3:3">
      <c r="C1391"/>
    </row>
    <row r="1392" customHeight="1" spans="3:3">
      <c r="C1392"/>
    </row>
  </sheetData>
  <mergeCells count="2">
    <mergeCell ref="A2:C2"/>
    <mergeCell ref="A3:C3"/>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E88"/>
  <sheetViews>
    <sheetView showZeros="0" workbookViewId="0">
      <selection activeCell="B98" sqref="B98"/>
    </sheetView>
  </sheetViews>
  <sheetFormatPr defaultColWidth="9" defaultRowHeight="15.75" outlineLevelCol="4"/>
  <cols>
    <col min="1" max="1" width="13.8833333333333" style="217" customWidth="1"/>
    <col min="2" max="2" width="38.6666666666667" style="77" customWidth="1"/>
    <col min="3" max="3" width="17.2166666666667" style="78" customWidth="1"/>
    <col min="4" max="16384" width="9" style="77"/>
  </cols>
  <sheetData>
    <row r="1" ht="21" customHeight="1" spans="1:1">
      <c r="A1" s="238" t="s">
        <v>1879</v>
      </c>
    </row>
    <row r="2" ht="24.75" customHeight="1" spans="1:3">
      <c r="A2" s="79" t="s">
        <v>1880</v>
      </c>
      <c r="B2" s="80"/>
      <c r="C2" s="80"/>
    </row>
    <row r="3" s="74" customFormat="1" ht="24" customHeight="1" spans="1:3">
      <c r="A3" s="238"/>
      <c r="C3" s="81" t="s">
        <v>1881</v>
      </c>
    </row>
    <row r="4" s="75" customFormat="1" ht="23.4" customHeight="1" spans="1:3">
      <c r="A4" s="82" t="s">
        <v>1882</v>
      </c>
      <c r="B4" s="82" t="s">
        <v>1883</v>
      </c>
      <c r="C4" s="83" t="s">
        <v>1884</v>
      </c>
    </row>
    <row r="5" s="75" customFormat="1" ht="16.2" customHeight="1" spans="1:3">
      <c r="A5" s="239" t="s">
        <v>1885</v>
      </c>
      <c r="B5" s="240" t="s">
        <v>1886</v>
      </c>
      <c r="C5" s="241">
        <f>SUM(C6:C14)</f>
        <v>109263.56</v>
      </c>
    </row>
    <row r="6" s="75" customFormat="1" ht="16.2" customHeight="1" spans="1:3">
      <c r="A6" s="239" t="s">
        <v>1887</v>
      </c>
      <c r="B6" s="240" t="s">
        <v>1888</v>
      </c>
      <c r="C6" s="241">
        <v>50124.11</v>
      </c>
    </row>
    <row r="7" s="75" customFormat="1" ht="16.2" customHeight="1" spans="1:3">
      <c r="A7" s="239" t="s">
        <v>1889</v>
      </c>
      <c r="B7" s="240" t="s">
        <v>1890</v>
      </c>
      <c r="C7" s="241">
        <v>24524.64</v>
      </c>
    </row>
    <row r="8" s="75" customFormat="1" ht="16.2" customHeight="1" spans="1:3">
      <c r="A8" s="239" t="s">
        <v>1891</v>
      </c>
      <c r="B8" s="240" t="s">
        <v>1892</v>
      </c>
      <c r="C8" s="241">
        <v>1839.44</v>
      </c>
    </row>
    <row r="9" s="75" customFormat="1" ht="16.2" customHeight="1" spans="1:3">
      <c r="A9" s="239" t="s">
        <v>1893</v>
      </c>
      <c r="B9" s="240" t="s">
        <v>1894</v>
      </c>
      <c r="C9" s="241">
        <v>3060.25</v>
      </c>
    </row>
    <row r="10" s="75" customFormat="1" ht="16.2" customHeight="1" spans="1:3">
      <c r="A10" s="239" t="s">
        <v>1895</v>
      </c>
      <c r="B10" s="240" t="s">
        <v>1896</v>
      </c>
      <c r="C10" s="241">
        <v>41.29</v>
      </c>
    </row>
    <row r="11" s="75" customFormat="1" ht="16.2" customHeight="1" spans="1:3">
      <c r="A11" s="239" t="s">
        <v>1897</v>
      </c>
      <c r="B11" s="240" t="s">
        <v>1898</v>
      </c>
      <c r="C11" s="241">
        <v>19032.32</v>
      </c>
    </row>
    <row r="12" s="75" customFormat="1" ht="16.2" customHeight="1" spans="1:3">
      <c r="A12" s="239" t="s">
        <v>1899</v>
      </c>
      <c r="B12" s="240" t="s">
        <v>1900</v>
      </c>
      <c r="C12" s="241">
        <v>9283.36</v>
      </c>
    </row>
    <row r="13" s="75" customFormat="1" ht="16.2" customHeight="1" spans="1:3">
      <c r="A13" s="239" t="s">
        <v>1901</v>
      </c>
      <c r="B13" s="240" t="s">
        <v>1902</v>
      </c>
      <c r="C13" s="241">
        <v>216.43</v>
      </c>
    </row>
    <row r="14" s="75" customFormat="1" ht="16.2" customHeight="1" spans="1:3">
      <c r="A14" s="239" t="s">
        <v>1903</v>
      </c>
      <c r="B14" s="240" t="s">
        <v>1904</v>
      </c>
      <c r="C14" s="241">
        <v>1141.72</v>
      </c>
    </row>
    <row r="15" s="75" customFormat="1" ht="16.2" customHeight="1" spans="1:3">
      <c r="A15" s="239" t="s">
        <v>1905</v>
      </c>
      <c r="B15" s="240" t="s">
        <v>1906</v>
      </c>
      <c r="C15" s="241">
        <f>SUM(C16:C31)</f>
        <v>6314.31</v>
      </c>
    </row>
    <row r="16" s="75" customFormat="1" ht="16.2" customHeight="1" spans="1:3">
      <c r="A16" s="239" t="s">
        <v>1907</v>
      </c>
      <c r="B16" s="240" t="s">
        <v>1908</v>
      </c>
      <c r="C16" s="241">
        <v>0.27</v>
      </c>
    </row>
    <row r="17" s="75" customFormat="1" ht="16.2" customHeight="1" spans="1:3">
      <c r="A17" s="239" t="s">
        <v>1909</v>
      </c>
      <c r="B17" s="240" t="s">
        <v>1910</v>
      </c>
      <c r="C17" s="241">
        <v>44.4</v>
      </c>
    </row>
    <row r="18" s="75" customFormat="1" ht="16.2" customHeight="1" spans="1:3">
      <c r="A18" s="239" t="s">
        <v>1911</v>
      </c>
      <c r="B18" s="240" t="s">
        <v>1912</v>
      </c>
      <c r="C18" s="241"/>
    </row>
    <row r="19" s="75" customFormat="1" ht="16.2" customHeight="1" spans="1:3">
      <c r="A19" s="239" t="s">
        <v>1913</v>
      </c>
      <c r="B19" s="240" t="s">
        <v>1914</v>
      </c>
      <c r="C19" s="241">
        <v>67.49</v>
      </c>
    </row>
    <row r="20" s="75" customFormat="1" ht="16.2" customHeight="1" spans="1:3">
      <c r="A20" s="239" t="s">
        <v>1915</v>
      </c>
      <c r="B20" s="240" t="s">
        <v>1916</v>
      </c>
      <c r="C20" s="241">
        <v>3949.25</v>
      </c>
    </row>
    <row r="21" s="75" customFormat="1" ht="16.2" customHeight="1" spans="1:3">
      <c r="A21" s="239" t="s">
        <v>1917</v>
      </c>
      <c r="B21" s="240" t="s">
        <v>1918</v>
      </c>
      <c r="C21" s="241">
        <v>120.88</v>
      </c>
    </row>
    <row r="22" s="75" customFormat="1" ht="16.2" customHeight="1" spans="1:3">
      <c r="A22" s="239" t="s">
        <v>1919</v>
      </c>
      <c r="B22" s="240" t="s">
        <v>1920</v>
      </c>
      <c r="C22" s="241">
        <v>36.29</v>
      </c>
    </row>
    <row r="23" s="75" customFormat="1" ht="16.2" customHeight="1" spans="1:3">
      <c r="A23" s="239" t="s">
        <v>1921</v>
      </c>
      <c r="B23" s="240" t="s">
        <v>1922</v>
      </c>
      <c r="C23" s="241">
        <v>794.34</v>
      </c>
    </row>
    <row r="24" s="75" customFormat="1" ht="16.2" customHeight="1" spans="1:3">
      <c r="A24" s="239" t="s">
        <v>1923</v>
      </c>
      <c r="B24" s="240" t="s">
        <v>1924</v>
      </c>
      <c r="C24" s="241">
        <v>897.43</v>
      </c>
    </row>
    <row r="25" s="75" customFormat="1" ht="16.2" customHeight="1" spans="1:3">
      <c r="A25" s="239" t="s">
        <v>1925</v>
      </c>
      <c r="B25" s="240" t="s">
        <v>1926</v>
      </c>
      <c r="C25" s="241"/>
    </row>
    <row r="26" s="75" customFormat="1" ht="16.2" customHeight="1" spans="1:3">
      <c r="A26" s="239" t="s">
        <v>1927</v>
      </c>
      <c r="B26" s="240" t="s">
        <v>1928</v>
      </c>
      <c r="C26" s="241">
        <v>90</v>
      </c>
    </row>
    <row r="27" s="75" customFormat="1" ht="16.2" customHeight="1" spans="1:3">
      <c r="A27" s="239" t="s">
        <v>1929</v>
      </c>
      <c r="B27" s="240" t="s">
        <v>1930</v>
      </c>
      <c r="C27" s="241"/>
    </row>
    <row r="28" s="75" customFormat="1" ht="16.2" customHeight="1" spans="1:3">
      <c r="A28" s="239" t="s">
        <v>1931</v>
      </c>
      <c r="B28" s="240" t="s">
        <v>1932</v>
      </c>
      <c r="C28" s="241"/>
    </row>
    <row r="29" s="75" customFormat="1" ht="16.2" customHeight="1" spans="1:3">
      <c r="A29" s="239" t="s">
        <v>1933</v>
      </c>
      <c r="B29" s="240" t="s">
        <v>1934</v>
      </c>
      <c r="C29" s="241">
        <v>256.42</v>
      </c>
    </row>
    <row r="30" s="75" customFormat="1" ht="16.2" customHeight="1" spans="1:3">
      <c r="A30" s="239" t="s">
        <v>1935</v>
      </c>
      <c r="B30" s="240" t="s">
        <v>1936</v>
      </c>
      <c r="C30" s="241"/>
    </row>
    <row r="31" s="237" customFormat="1" ht="16.2" customHeight="1" spans="1:3">
      <c r="A31" s="239" t="s">
        <v>1937</v>
      </c>
      <c r="B31" s="240" t="s">
        <v>1938</v>
      </c>
      <c r="C31" s="241">
        <v>57.54</v>
      </c>
    </row>
    <row r="32" ht="16.2" customHeight="1" spans="1:3">
      <c r="A32" s="242" t="s">
        <v>1939</v>
      </c>
      <c r="B32" s="243"/>
      <c r="C32" s="241">
        <f>C5+C15</f>
        <v>115577.87</v>
      </c>
    </row>
    <row r="33" s="75" customFormat="1" ht="16.2" customHeight="1" spans="1:3">
      <c r="A33" s="239" t="s">
        <v>1940</v>
      </c>
      <c r="B33" s="240" t="s">
        <v>1941</v>
      </c>
      <c r="C33" s="241">
        <f>SUM(C34:C60)</f>
        <v>42742.46</v>
      </c>
    </row>
    <row r="34" s="75" customFormat="1" ht="16.2" customHeight="1" spans="1:3">
      <c r="A34" s="239" t="s">
        <v>1942</v>
      </c>
      <c r="B34" s="240" t="s">
        <v>1943</v>
      </c>
      <c r="C34" s="241">
        <v>3477.67</v>
      </c>
    </row>
    <row r="35" s="75" customFormat="1" ht="16.2" customHeight="1" spans="1:3">
      <c r="A35" s="239" t="s">
        <v>1944</v>
      </c>
      <c r="B35" s="240" t="s">
        <v>1945</v>
      </c>
      <c r="C35" s="241">
        <v>719.94</v>
      </c>
    </row>
    <row r="36" s="75" customFormat="1" ht="16.2" customHeight="1" spans="1:3">
      <c r="A36" s="239" t="s">
        <v>1946</v>
      </c>
      <c r="B36" s="240" t="s">
        <v>1947</v>
      </c>
      <c r="C36" s="241">
        <v>21.42</v>
      </c>
    </row>
    <row r="37" s="75" customFormat="1" ht="16.2" customHeight="1" spans="1:3">
      <c r="A37" s="239" t="s">
        <v>1948</v>
      </c>
      <c r="B37" s="240" t="s">
        <v>1949</v>
      </c>
      <c r="C37" s="241">
        <v>75.99</v>
      </c>
    </row>
    <row r="38" s="75" customFormat="1" ht="16.2" customHeight="1" spans="1:3">
      <c r="A38" s="239" t="s">
        <v>1950</v>
      </c>
      <c r="B38" s="240" t="s">
        <v>1951</v>
      </c>
      <c r="C38" s="241">
        <v>222.4</v>
      </c>
    </row>
    <row r="39" s="75" customFormat="1" ht="16.2" customHeight="1" spans="1:3">
      <c r="A39" s="239" t="s">
        <v>1952</v>
      </c>
      <c r="B39" s="240" t="s">
        <v>1953</v>
      </c>
      <c r="C39" s="241">
        <v>2009.53</v>
      </c>
    </row>
    <row r="40" s="75" customFormat="1" ht="16.2" customHeight="1" spans="1:3">
      <c r="A40" s="239" t="s">
        <v>1954</v>
      </c>
      <c r="B40" s="240" t="s">
        <v>1955</v>
      </c>
      <c r="C40" s="241">
        <v>462.1</v>
      </c>
    </row>
    <row r="41" s="75" customFormat="1" ht="16.2" customHeight="1" spans="1:3">
      <c r="A41" s="239" t="s">
        <v>1956</v>
      </c>
      <c r="B41" s="240" t="s">
        <v>1957</v>
      </c>
      <c r="C41" s="241">
        <v>2517.76</v>
      </c>
    </row>
    <row r="42" s="75" customFormat="1" ht="16.2" customHeight="1" spans="1:3">
      <c r="A42" s="239" t="s">
        <v>1958</v>
      </c>
      <c r="B42" s="240" t="s">
        <v>1959</v>
      </c>
      <c r="C42" s="241">
        <v>81.54</v>
      </c>
    </row>
    <row r="43" s="75" customFormat="1" ht="16.2" customHeight="1" spans="1:3">
      <c r="A43" s="239" t="s">
        <v>1960</v>
      </c>
      <c r="B43" s="240" t="s">
        <v>1961</v>
      </c>
      <c r="C43" s="241">
        <v>783.92</v>
      </c>
    </row>
    <row r="44" s="75" customFormat="1" ht="16.2" customHeight="1" spans="1:3">
      <c r="A44" s="239" t="s">
        <v>1962</v>
      </c>
      <c r="B44" s="240" t="s">
        <v>1963</v>
      </c>
      <c r="C44" s="241"/>
    </row>
    <row r="45" s="75" customFormat="1" ht="16.2" customHeight="1" spans="1:3">
      <c r="A45" s="239" t="s">
        <v>1964</v>
      </c>
      <c r="B45" s="240" t="s">
        <v>1965</v>
      </c>
      <c r="C45" s="241">
        <v>5947.78</v>
      </c>
    </row>
    <row r="46" s="75" customFormat="1" ht="16.2" customHeight="1" spans="1:3">
      <c r="A46" s="239" t="s">
        <v>1966</v>
      </c>
      <c r="B46" s="240" t="s">
        <v>1967</v>
      </c>
      <c r="C46" s="241">
        <v>435.2</v>
      </c>
    </row>
    <row r="47" s="75" customFormat="1" ht="16.2" customHeight="1" spans="1:3">
      <c r="A47" s="239" t="s">
        <v>1968</v>
      </c>
      <c r="B47" s="240" t="s">
        <v>1969</v>
      </c>
      <c r="C47" s="241">
        <v>420.15</v>
      </c>
    </row>
    <row r="48" s="75" customFormat="1" ht="16.2" customHeight="1" spans="1:3">
      <c r="A48" s="239" t="s">
        <v>1970</v>
      </c>
      <c r="B48" s="240" t="s">
        <v>1971</v>
      </c>
      <c r="C48" s="241">
        <v>229.49</v>
      </c>
    </row>
    <row r="49" s="75" customFormat="1" ht="16.2" customHeight="1" spans="1:3">
      <c r="A49" s="239" t="s">
        <v>1972</v>
      </c>
      <c r="B49" s="240" t="s">
        <v>1973</v>
      </c>
      <c r="C49" s="241">
        <v>89.91</v>
      </c>
    </row>
    <row r="50" s="75" customFormat="1" ht="16.2" customHeight="1" spans="1:3">
      <c r="A50" s="239" t="s">
        <v>1974</v>
      </c>
      <c r="B50" s="240" t="s">
        <v>1975</v>
      </c>
      <c r="C50" s="241">
        <v>12259.6</v>
      </c>
    </row>
    <row r="51" s="75" customFormat="1" ht="16.2" customHeight="1" spans="1:3">
      <c r="A51" s="239" t="s">
        <v>1976</v>
      </c>
      <c r="B51" s="240" t="s">
        <v>1977</v>
      </c>
      <c r="C51" s="241">
        <v>82.85</v>
      </c>
    </row>
    <row r="52" s="75" customFormat="1" ht="16.2" customHeight="1" spans="1:3">
      <c r="A52" s="239" t="s">
        <v>1978</v>
      </c>
      <c r="B52" s="240" t="s">
        <v>1979</v>
      </c>
      <c r="C52" s="241">
        <v>414.64</v>
      </c>
    </row>
    <row r="53" s="75" customFormat="1" ht="16.2" customHeight="1" spans="1:3">
      <c r="A53" s="239" t="s">
        <v>1980</v>
      </c>
      <c r="B53" s="240" t="s">
        <v>1981</v>
      </c>
      <c r="C53" s="241">
        <v>6968.13</v>
      </c>
    </row>
    <row r="54" s="75" customFormat="1" ht="16.2" customHeight="1" spans="1:3">
      <c r="A54" s="239" t="s">
        <v>1982</v>
      </c>
      <c r="B54" s="240" t="s">
        <v>1983</v>
      </c>
      <c r="C54" s="241">
        <v>321.43</v>
      </c>
    </row>
    <row r="55" s="75" customFormat="1" ht="16.2" customHeight="1" spans="1:3">
      <c r="A55" s="239" t="s">
        <v>1984</v>
      </c>
      <c r="B55" s="240" t="s">
        <v>1985</v>
      </c>
      <c r="C55" s="241">
        <v>77.67</v>
      </c>
    </row>
    <row r="56" s="75" customFormat="1" ht="16.2" customHeight="1" spans="1:3">
      <c r="A56" s="239" t="s">
        <v>1986</v>
      </c>
      <c r="B56" s="240" t="s">
        <v>1987</v>
      </c>
      <c r="C56" s="241">
        <v>232.56</v>
      </c>
    </row>
    <row r="57" s="75" customFormat="1" ht="16.2" customHeight="1" spans="1:3">
      <c r="A57" s="239" t="s">
        <v>1988</v>
      </c>
      <c r="B57" s="240" t="s">
        <v>1989</v>
      </c>
      <c r="C57" s="241">
        <v>958.7</v>
      </c>
    </row>
    <row r="58" s="75" customFormat="1" ht="16.2" customHeight="1" spans="1:3">
      <c r="A58" s="239" t="s">
        <v>1990</v>
      </c>
      <c r="B58" s="240" t="s">
        <v>1991</v>
      </c>
      <c r="C58" s="241">
        <v>2187.68</v>
      </c>
    </row>
    <row r="59" s="75" customFormat="1" ht="16.2" customHeight="1" spans="1:3">
      <c r="A59" s="239" t="s">
        <v>1992</v>
      </c>
      <c r="B59" s="240" t="s">
        <v>1993</v>
      </c>
      <c r="C59" s="241"/>
    </row>
    <row r="60" s="75" customFormat="1" ht="16.2" customHeight="1" spans="1:3">
      <c r="A60" s="239" t="s">
        <v>1994</v>
      </c>
      <c r="B60" s="240" t="s">
        <v>1995</v>
      </c>
      <c r="C60" s="241">
        <v>1744.4</v>
      </c>
    </row>
    <row r="61" s="237" customFormat="1" ht="16.2" customHeight="1" spans="1:3">
      <c r="A61" s="239" t="s">
        <v>1996</v>
      </c>
      <c r="B61" s="240" t="s">
        <v>1997</v>
      </c>
      <c r="C61" s="241">
        <f>SUM(C62:C76)</f>
        <v>2879.68</v>
      </c>
    </row>
    <row r="62" s="237" customFormat="1" ht="16.2" customHeight="1" spans="1:3">
      <c r="A62" s="239" t="s">
        <v>1998</v>
      </c>
      <c r="B62" s="240" t="s">
        <v>1999</v>
      </c>
      <c r="C62" s="241"/>
    </row>
    <row r="63" s="237" customFormat="1" ht="16.2" customHeight="1" spans="1:3">
      <c r="A63" s="239" t="s">
        <v>2000</v>
      </c>
      <c r="B63" s="240" t="s">
        <v>2001</v>
      </c>
      <c r="C63" s="241">
        <v>595.64</v>
      </c>
    </row>
    <row r="64" s="237" customFormat="1" ht="16.2" customHeight="1" spans="1:3">
      <c r="A64" s="239" t="s">
        <v>2002</v>
      </c>
      <c r="B64" s="240" t="s">
        <v>2003</v>
      </c>
      <c r="C64" s="241">
        <v>1763.32</v>
      </c>
    </row>
    <row r="65" s="237" customFormat="1" ht="16.2" customHeight="1" spans="1:3">
      <c r="A65" s="239" t="s">
        <v>2004</v>
      </c>
      <c r="B65" s="240" t="s">
        <v>2005</v>
      </c>
      <c r="C65" s="241"/>
    </row>
    <row r="66" s="237" customFormat="1" ht="16.2" customHeight="1" spans="1:3">
      <c r="A66" s="239" t="s">
        <v>2006</v>
      </c>
      <c r="B66" s="240" t="s">
        <v>2007</v>
      </c>
      <c r="C66" s="241"/>
    </row>
    <row r="67" s="237" customFormat="1" ht="16.2" customHeight="1" spans="1:3">
      <c r="A67" s="239" t="s">
        <v>2008</v>
      </c>
      <c r="B67" s="240" t="s">
        <v>2009</v>
      </c>
      <c r="C67" s="241">
        <v>322.22</v>
      </c>
    </row>
    <row r="68" s="237" customFormat="1" ht="16.2" customHeight="1" spans="1:3">
      <c r="A68" s="239" t="s">
        <v>2010</v>
      </c>
      <c r="B68" s="240" t="s">
        <v>2011</v>
      </c>
      <c r="C68" s="241"/>
    </row>
    <row r="69" s="237" customFormat="1" ht="16.2" customHeight="1" spans="1:3">
      <c r="A69" s="239" t="s">
        <v>2012</v>
      </c>
      <c r="B69" s="240" t="s">
        <v>2013</v>
      </c>
      <c r="C69" s="241"/>
    </row>
    <row r="70" s="237" customFormat="1" ht="16.2" customHeight="1" spans="1:3">
      <c r="A70" s="239" t="s">
        <v>2014</v>
      </c>
      <c r="B70" s="240" t="s">
        <v>2015</v>
      </c>
      <c r="C70" s="241"/>
    </row>
    <row r="71" s="162" customFormat="1" ht="16.2" customHeight="1" spans="1:3">
      <c r="A71" s="239" t="s">
        <v>2016</v>
      </c>
      <c r="B71" s="240" t="s">
        <v>2017</v>
      </c>
      <c r="C71" s="241"/>
    </row>
    <row r="72" s="74" customFormat="1" ht="16.2" customHeight="1" spans="1:3">
      <c r="A72" s="239" t="s">
        <v>2018</v>
      </c>
      <c r="B72" s="240" t="s">
        <v>2019</v>
      </c>
      <c r="C72" s="241"/>
    </row>
    <row r="73" s="75" customFormat="1" ht="16.2" customHeight="1" spans="1:3">
      <c r="A73" s="239" t="s">
        <v>2020</v>
      </c>
      <c r="B73" s="240" t="s">
        <v>2021</v>
      </c>
      <c r="C73" s="241"/>
    </row>
    <row r="74" s="74" customFormat="1" ht="16.2" customHeight="1" spans="1:5">
      <c r="A74" s="239" t="s">
        <v>2022</v>
      </c>
      <c r="B74" s="240" t="s">
        <v>2023</v>
      </c>
      <c r="C74" s="241">
        <v>188.09</v>
      </c>
      <c r="E74" s="244"/>
    </row>
    <row r="75" s="74" customFormat="1" ht="16.2" customHeight="1" spans="1:3">
      <c r="A75" s="239" t="s">
        <v>2024</v>
      </c>
      <c r="B75" s="240" t="s">
        <v>2025</v>
      </c>
      <c r="C75" s="241"/>
    </row>
    <row r="76" s="75" customFormat="1" ht="16.2" customHeight="1" spans="1:3">
      <c r="A76" s="239" t="s">
        <v>2026</v>
      </c>
      <c r="B76" s="240" t="s">
        <v>2027</v>
      </c>
      <c r="C76" s="241">
        <v>10.41</v>
      </c>
    </row>
    <row r="77" ht="16.2" customHeight="1" spans="1:3">
      <c r="A77" s="239" t="s">
        <v>2028</v>
      </c>
      <c r="B77" s="240" t="s">
        <v>2029</v>
      </c>
      <c r="C77" s="241">
        <f>SUM(C78:C81)</f>
        <v>4522.7</v>
      </c>
    </row>
    <row r="78" ht="16.2" customHeight="1" spans="1:3">
      <c r="A78" s="239" t="s">
        <v>2030</v>
      </c>
      <c r="B78" s="240" t="s">
        <v>2031</v>
      </c>
      <c r="C78" s="241">
        <v>4374.37</v>
      </c>
    </row>
    <row r="79" ht="16.2" customHeight="1" spans="1:3">
      <c r="A79" s="239" t="s">
        <v>2032</v>
      </c>
      <c r="B79" s="240" t="s">
        <v>2033</v>
      </c>
      <c r="C79" s="241">
        <v>110.33</v>
      </c>
    </row>
    <row r="80" ht="16.2" customHeight="1" spans="1:3">
      <c r="A80" s="239" t="s">
        <v>2034</v>
      </c>
      <c r="B80" s="240" t="s">
        <v>2035</v>
      </c>
      <c r="C80" s="241">
        <v>38</v>
      </c>
    </row>
    <row r="81" ht="16.2" customHeight="1" spans="1:3">
      <c r="A81" s="239" t="s">
        <v>2036</v>
      </c>
      <c r="B81" s="240" t="s">
        <v>2037</v>
      </c>
      <c r="C81" s="241"/>
    </row>
    <row r="82" ht="16.2" customHeight="1" spans="1:3">
      <c r="A82" s="239" t="s">
        <v>2038</v>
      </c>
      <c r="B82" s="240" t="s">
        <v>2039</v>
      </c>
      <c r="C82" s="241"/>
    </row>
    <row r="83" ht="16.2" customHeight="1" spans="1:3">
      <c r="A83" s="239" t="s">
        <v>2040</v>
      </c>
      <c r="B83" s="240" t="s">
        <v>2041</v>
      </c>
      <c r="C83" s="241">
        <v>105.77</v>
      </c>
    </row>
    <row r="84" ht="16.2" customHeight="1" spans="1:3">
      <c r="A84" s="239" t="s">
        <v>2042</v>
      </c>
      <c r="B84" s="240" t="s">
        <v>2043</v>
      </c>
      <c r="C84" s="241"/>
    </row>
    <row r="85" ht="16.2" customHeight="1" spans="1:3">
      <c r="A85" s="239" t="s">
        <v>2044</v>
      </c>
      <c r="B85" s="240" t="s">
        <v>2045</v>
      </c>
      <c r="C85" s="241"/>
    </row>
    <row r="86" ht="16.2" customHeight="1" spans="1:3">
      <c r="A86" s="239" t="s">
        <v>2046</v>
      </c>
      <c r="B86" s="240" t="s">
        <v>2047</v>
      </c>
      <c r="C86" s="241"/>
    </row>
    <row r="87" ht="16.2" customHeight="1" spans="1:3">
      <c r="A87" s="242" t="s">
        <v>2048</v>
      </c>
      <c r="B87" s="243"/>
      <c r="C87" s="241">
        <f>C33+C61+C77+C82+C85</f>
        <v>50144.84</v>
      </c>
    </row>
    <row r="88" ht="16.2" customHeight="1" spans="1:3">
      <c r="A88" s="242" t="s">
        <v>2049</v>
      </c>
      <c r="B88" s="243"/>
      <c r="C88" s="241">
        <f>C32+C87</f>
        <v>165722.71</v>
      </c>
    </row>
  </sheetData>
  <mergeCells count="4">
    <mergeCell ref="A2:C2"/>
    <mergeCell ref="A32:B32"/>
    <mergeCell ref="A87:B87"/>
    <mergeCell ref="A88:B88"/>
  </mergeCells>
  <printOptions horizontalCentered="1"/>
  <pageMargins left="0.919444444444445" right="0.747916666666667" top="0.984027777777778" bottom="0.984027777777778"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Z24"/>
  <sheetViews>
    <sheetView workbookViewId="0">
      <selection activeCell="B5" sqref="B5:D5"/>
    </sheetView>
  </sheetViews>
  <sheetFormatPr defaultColWidth="7" defaultRowHeight="15"/>
  <cols>
    <col min="1" max="4" width="20.8833333333333" style="46" customWidth="1"/>
    <col min="5" max="5" width="10.3333333333333" style="43" hidden="1" customWidth="1"/>
    <col min="6" max="6" width="9.66666666666667" style="48" hidden="1" customWidth="1"/>
    <col min="7" max="7" width="8.10833333333333" style="48" hidden="1" customWidth="1"/>
    <col min="8" max="8" width="9.66666666666667" style="112" hidden="1" customWidth="1"/>
    <col min="9" max="9" width="17.4416666666667" style="112" hidden="1" customWidth="1"/>
    <col min="10" max="10" width="12.4416666666667" style="113" hidden="1" customWidth="1"/>
    <col min="11" max="11" width="7" style="114" hidden="1" customWidth="1"/>
    <col min="12" max="13" width="7" style="48" hidden="1" customWidth="1"/>
    <col min="14" max="14" width="13.8833333333333" style="48" hidden="1" customWidth="1"/>
    <col min="15" max="15" width="7.88333333333333" style="48" hidden="1" customWidth="1"/>
    <col min="16" max="16" width="9.44166666666667" style="48" hidden="1" customWidth="1"/>
    <col min="17" max="17" width="6.88333333333333" style="48" hidden="1" customWidth="1"/>
    <col min="18" max="18" width="9" style="48" hidden="1" customWidth="1"/>
    <col min="19" max="19" width="5.88333333333333" style="48" hidden="1" customWidth="1"/>
    <col min="20" max="20" width="5.21666666666667" style="48" hidden="1" customWidth="1"/>
    <col min="21" max="21" width="6.44166666666667" style="48" hidden="1" customWidth="1"/>
    <col min="22" max="23" width="7" style="48" hidden="1" customWidth="1"/>
    <col min="24" max="24" width="10.6666666666667" style="48" hidden="1" customWidth="1"/>
    <col min="25" max="25" width="10.4416666666667" style="48" hidden="1" customWidth="1"/>
    <col min="26" max="26" width="7" style="48" hidden="1" customWidth="1"/>
    <col min="27" max="16384" width="7" style="48"/>
  </cols>
  <sheetData>
    <row r="1" ht="21.75" customHeight="1" spans="1:4">
      <c r="A1" s="8" t="s">
        <v>2050</v>
      </c>
      <c r="B1" s="8"/>
      <c r="C1" s="8"/>
      <c r="D1" s="8"/>
    </row>
    <row r="2" ht="51.75" customHeight="1" spans="1:10">
      <c r="A2" s="115" t="s">
        <v>2051</v>
      </c>
      <c r="B2" s="116"/>
      <c r="C2" s="116"/>
      <c r="D2" s="116"/>
      <c r="H2" s="48"/>
      <c r="I2" s="48"/>
      <c r="J2" s="48"/>
    </row>
    <row r="3" spans="4:14">
      <c r="D3" s="99" t="s">
        <v>2052</v>
      </c>
      <c r="F3" s="48">
        <v>12.11</v>
      </c>
      <c r="H3" s="48">
        <v>12.22</v>
      </c>
      <c r="I3" s="48"/>
      <c r="J3" s="48"/>
      <c r="N3" s="48">
        <v>1.2</v>
      </c>
    </row>
    <row r="4" s="111" customFormat="1" ht="39.75" customHeight="1" spans="1:16">
      <c r="A4" s="117" t="s">
        <v>2053</v>
      </c>
      <c r="B4" s="52" t="s">
        <v>2054</v>
      </c>
      <c r="C4" s="52" t="s">
        <v>2055</v>
      </c>
      <c r="D4" s="117" t="s">
        <v>2056</v>
      </c>
      <c r="E4" s="118"/>
      <c r="H4" s="119" t="s">
        <v>2057</v>
      </c>
      <c r="I4" s="119" t="s">
        <v>2058</v>
      </c>
      <c r="J4" s="119" t="s">
        <v>2059</v>
      </c>
      <c r="K4" s="126"/>
      <c r="N4" s="119" t="s">
        <v>2057</v>
      </c>
      <c r="O4" s="127" t="s">
        <v>2058</v>
      </c>
      <c r="P4" s="119" t="s">
        <v>2059</v>
      </c>
    </row>
    <row r="5" ht="39.75" customHeight="1" spans="1:26">
      <c r="A5" s="236" t="s">
        <v>2060</v>
      </c>
      <c r="B5" s="61">
        <v>18009</v>
      </c>
      <c r="C5" s="61">
        <v>73462</v>
      </c>
      <c r="D5" s="61">
        <v>50299</v>
      </c>
      <c r="E5" s="55">
        <v>105429</v>
      </c>
      <c r="F5" s="122">
        <v>595734.14</v>
      </c>
      <c r="G5" s="48">
        <f>104401+13602</f>
        <v>118003</v>
      </c>
      <c r="H5" s="112" t="s">
        <v>2061</v>
      </c>
      <c r="I5" s="112" t="s">
        <v>2062</v>
      </c>
      <c r="J5" s="113">
        <v>596221.15</v>
      </c>
      <c r="K5" s="114" t="e">
        <f>H5-A5</f>
        <v>#VALUE!</v>
      </c>
      <c r="L5" s="124" t="e">
        <f>J5-#REF!</f>
        <v>#REF!</v>
      </c>
      <c r="M5" s="124">
        <v>75943</v>
      </c>
      <c r="N5" s="112" t="s">
        <v>2061</v>
      </c>
      <c r="O5" s="112" t="s">
        <v>2062</v>
      </c>
      <c r="P5" s="113">
        <v>643048.95</v>
      </c>
      <c r="Q5" s="114" t="e">
        <f>N5-A5</f>
        <v>#VALUE!</v>
      </c>
      <c r="R5" s="124" t="e">
        <f>P5-#REF!</f>
        <v>#REF!</v>
      </c>
      <c r="T5" s="48">
        <v>717759</v>
      </c>
      <c r="V5" s="129" t="s">
        <v>2061</v>
      </c>
      <c r="W5" s="129" t="s">
        <v>2062</v>
      </c>
      <c r="X5" s="130">
        <v>659380.53</v>
      </c>
      <c r="Y5" s="48" t="e">
        <f>#REF!-X5</f>
        <v>#REF!</v>
      </c>
      <c r="Z5" s="48" t="e">
        <f t="shared" ref="Z5:Z11" si="0">V5-A5</f>
        <v>#VALUE!</v>
      </c>
    </row>
    <row r="6" ht="39.75" customHeight="1" spans="1:24">
      <c r="A6" s="236"/>
      <c r="B6" s="61"/>
      <c r="C6" s="61"/>
      <c r="D6" s="61"/>
      <c r="E6" s="55"/>
      <c r="F6" s="122"/>
      <c r="L6" s="124"/>
      <c r="M6" s="124"/>
      <c r="N6" s="112"/>
      <c r="O6" s="112"/>
      <c r="P6" s="113"/>
      <c r="Q6" s="114"/>
      <c r="R6" s="124"/>
      <c r="V6" s="129"/>
      <c r="W6" s="129"/>
      <c r="X6" s="130"/>
    </row>
    <row r="7" ht="39.75" customHeight="1" spans="1:24">
      <c r="A7" s="236"/>
      <c r="B7" s="61"/>
      <c r="C7" s="61"/>
      <c r="D7" s="61"/>
      <c r="E7" s="55"/>
      <c r="F7" s="122"/>
      <c r="L7" s="124"/>
      <c r="M7" s="124"/>
      <c r="N7" s="112"/>
      <c r="O7" s="112"/>
      <c r="P7" s="113"/>
      <c r="Q7" s="114"/>
      <c r="R7" s="124"/>
      <c r="V7" s="129"/>
      <c r="W7" s="129"/>
      <c r="X7" s="130"/>
    </row>
    <row r="8" ht="39.75" customHeight="1" spans="1:25">
      <c r="A8" s="54" t="s">
        <v>2063</v>
      </c>
      <c r="B8" s="61">
        <f>B5+B6+B7</f>
        <v>18009</v>
      </c>
      <c r="C8" s="61">
        <f>C5+C6+C7</f>
        <v>73462</v>
      </c>
      <c r="D8" s="61">
        <f>D5+D6+D7</f>
        <v>50299</v>
      </c>
      <c r="H8" s="125" t="str">
        <f t="shared" ref="H8:J8" si="1">""</f>
        <v/>
      </c>
      <c r="I8" s="125" t="str">
        <f>""</f>
        <v/>
      </c>
      <c r="J8" s="125" t="str">
        <f>""</f>
        <v/>
      </c>
      <c r="N8" s="125" t="str">
        <f t="shared" ref="N8:P8" si="2">""</f>
        <v/>
      </c>
      <c r="O8" s="128" t="str">
        <f>""</f>
        <v/>
      </c>
      <c r="P8" s="125" t="str">
        <f>""</f>
        <v/>
      </c>
      <c r="X8" s="131" t="e">
        <f>X9+#REF!+#REF!+#REF!+#REF!+#REF!+#REF!+#REF!+#REF!+#REF!+#REF!+#REF!+#REF!+#REF!+#REF!+#REF!+#REF!+#REF!+#REF!+#REF!+#REF!</f>
        <v>#REF!</v>
      </c>
      <c r="Y8" s="131" t="e">
        <f>Y9+#REF!+#REF!+#REF!+#REF!+#REF!+#REF!+#REF!+#REF!+#REF!+#REF!+#REF!+#REF!+#REF!+#REF!+#REF!+#REF!+#REF!+#REF!+#REF!+#REF!</f>
        <v>#REF!</v>
      </c>
    </row>
    <row r="9" ht="19.5" customHeight="1" spans="18:26">
      <c r="R9" s="124"/>
      <c r="V9" s="129" t="s">
        <v>2064</v>
      </c>
      <c r="W9" s="129" t="s">
        <v>2065</v>
      </c>
      <c r="X9" s="130">
        <v>19998</v>
      </c>
      <c r="Y9" s="48" t="e">
        <f>#REF!-X9</f>
        <v>#REF!</v>
      </c>
      <c r="Z9" s="48">
        <f t="shared" ref="Z9:Z11" si="3">V9-A9</f>
        <v>232</v>
      </c>
    </row>
    <row r="10" ht="19.5" customHeight="1" spans="18:26">
      <c r="R10" s="124"/>
      <c r="V10" s="129" t="s">
        <v>2066</v>
      </c>
      <c r="W10" s="129" t="s">
        <v>2067</v>
      </c>
      <c r="X10" s="130">
        <v>19998</v>
      </c>
      <c r="Y10" s="48" t="e">
        <f>#REF!-X10</f>
        <v>#REF!</v>
      </c>
      <c r="Z10" s="48">
        <f>V10-A10</f>
        <v>23203</v>
      </c>
    </row>
    <row r="11" ht="19.5" customHeight="1" spans="18:26">
      <c r="R11" s="124"/>
      <c r="V11" s="129" t="s">
        <v>2068</v>
      </c>
      <c r="W11" s="129" t="s">
        <v>2069</v>
      </c>
      <c r="X11" s="130">
        <v>19998</v>
      </c>
      <c r="Y11" s="48" t="e">
        <f>#REF!-X11</f>
        <v>#REF!</v>
      </c>
      <c r="Z11" s="48">
        <f>V11-A11</f>
        <v>2320301</v>
      </c>
    </row>
    <row r="12" ht="19.5" customHeight="1" spans="18:18">
      <c r="R12" s="124"/>
    </row>
    <row r="13" ht="19.5" customHeight="1" spans="1:18">
      <c r="A13" s="48"/>
      <c r="B13" s="48"/>
      <c r="C13" s="48"/>
      <c r="D13" s="48"/>
      <c r="E13" s="48"/>
      <c r="H13" s="48"/>
      <c r="I13" s="48"/>
      <c r="J13" s="48"/>
      <c r="K13" s="48"/>
      <c r="R13" s="124"/>
    </row>
    <row r="14" ht="19.5" customHeight="1" spans="1:18">
      <c r="A14" s="48"/>
      <c r="B14" s="48"/>
      <c r="C14" s="48"/>
      <c r="D14" s="48"/>
      <c r="E14" s="48"/>
      <c r="H14" s="48"/>
      <c r="I14" s="48"/>
      <c r="J14" s="48"/>
      <c r="K14" s="48"/>
      <c r="R14" s="124"/>
    </row>
    <row r="15" ht="19.5" customHeight="1" spans="1:18">
      <c r="A15" s="48"/>
      <c r="B15" s="48"/>
      <c r="C15" s="48"/>
      <c r="D15" s="48"/>
      <c r="E15" s="48"/>
      <c r="H15" s="48"/>
      <c r="I15" s="48"/>
      <c r="J15" s="48"/>
      <c r="K15" s="48"/>
      <c r="R15" s="124"/>
    </row>
    <row r="16" ht="19.5" customHeight="1" spans="1:18">
      <c r="A16" s="48"/>
      <c r="B16" s="48"/>
      <c r="C16" s="48"/>
      <c r="D16" s="48"/>
      <c r="E16" s="48"/>
      <c r="H16" s="48"/>
      <c r="I16" s="48"/>
      <c r="J16" s="48"/>
      <c r="K16" s="48"/>
      <c r="R16" s="124"/>
    </row>
    <row r="17" ht="19.5" customHeight="1" spans="1:18">
      <c r="A17" s="48"/>
      <c r="B17" s="48"/>
      <c r="C17" s="48"/>
      <c r="D17" s="48"/>
      <c r="E17" s="48"/>
      <c r="H17" s="48"/>
      <c r="I17" s="48"/>
      <c r="J17" s="48"/>
      <c r="K17" s="48"/>
      <c r="R17" s="124"/>
    </row>
    <row r="18" ht="19.5" customHeight="1" spans="1:18">
      <c r="A18" s="48"/>
      <c r="B18" s="48"/>
      <c r="C18" s="48"/>
      <c r="D18" s="48"/>
      <c r="E18" s="48"/>
      <c r="H18" s="48"/>
      <c r="I18" s="48"/>
      <c r="J18" s="48"/>
      <c r="K18" s="48"/>
      <c r="R18" s="124"/>
    </row>
    <row r="19" ht="19.5" customHeight="1" spans="1:18">
      <c r="A19" s="48"/>
      <c r="B19" s="48"/>
      <c r="C19" s="48"/>
      <c r="D19" s="48"/>
      <c r="E19" s="48"/>
      <c r="H19" s="48"/>
      <c r="I19" s="48"/>
      <c r="J19" s="48"/>
      <c r="K19" s="48"/>
      <c r="R19" s="124"/>
    </row>
    <row r="20" ht="19.5" customHeight="1" spans="1:18">
      <c r="A20" s="48"/>
      <c r="B20" s="48"/>
      <c r="C20" s="48"/>
      <c r="D20" s="48"/>
      <c r="E20" s="48"/>
      <c r="H20" s="48"/>
      <c r="I20" s="48"/>
      <c r="J20" s="48"/>
      <c r="K20" s="48"/>
      <c r="R20" s="124"/>
    </row>
    <row r="21" ht="19.5" customHeight="1" spans="1:18">
      <c r="A21" s="48"/>
      <c r="B21" s="48"/>
      <c r="C21" s="48"/>
      <c r="D21" s="48"/>
      <c r="E21" s="48"/>
      <c r="H21" s="48"/>
      <c r="I21" s="48"/>
      <c r="J21" s="48"/>
      <c r="K21" s="48"/>
      <c r="R21" s="124"/>
    </row>
    <row r="22" ht="19.5" customHeight="1" spans="1:18">
      <c r="A22" s="48"/>
      <c r="B22" s="48"/>
      <c r="C22" s="48"/>
      <c r="D22" s="48"/>
      <c r="E22" s="48"/>
      <c r="H22" s="48"/>
      <c r="I22" s="48"/>
      <c r="J22" s="48"/>
      <c r="K22" s="48"/>
      <c r="R22" s="124"/>
    </row>
    <row r="23" ht="19.5" customHeight="1" spans="1:18">
      <c r="A23" s="48"/>
      <c r="B23" s="48"/>
      <c r="C23" s="48"/>
      <c r="D23" s="48"/>
      <c r="E23" s="48"/>
      <c r="H23" s="48"/>
      <c r="I23" s="48"/>
      <c r="J23" s="48"/>
      <c r="K23" s="48"/>
      <c r="R23" s="124"/>
    </row>
    <row r="24" ht="19.5" customHeight="1" spans="1:18">
      <c r="A24" s="48"/>
      <c r="B24" s="48"/>
      <c r="C24" s="48"/>
      <c r="D24" s="48"/>
      <c r="E24" s="48"/>
      <c r="H24" s="48"/>
      <c r="I24" s="48"/>
      <c r="J24" s="48"/>
      <c r="K24" s="48"/>
      <c r="R24" s="124"/>
    </row>
  </sheetData>
  <mergeCells count="1">
    <mergeCell ref="A2:D2"/>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4"/>
  </sheetPr>
  <dimension ref="A1:C172"/>
  <sheetViews>
    <sheetView topLeftCell="A148" workbookViewId="0">
      <selection activeCell="A164" sqref="A164"/>
    </sheetView>
  </sheetViews>
  <sheetFormatPr defaultColWidth="0" defaultRowHeight="15.75" outlineLevelCol="2"/>
  <cols>
    <col min="1" max="1" width="76.625" style="93" customWidth="1"/>
    <col min="2" max="2" width="21" style="221" customWidth="1"/>
    <col min="3" max="3" width="8" style="93" customWidth="1"/>
    <col min="4" max="4" width="7.88333333333333" style="93" customWidth="1"/>
    <col min="5" max="5" width="8.44166666666667" style="93" hidden="1" customWidth="1"/>
    <col min="6" max="6" width="7.88333333333333" style="93" hidden="1" customWidth="1"/>
    <col min="7" max="254" width="7.88333333333333" style="93" customWidth="1"/>
    <col min="255" max="255" width="35.775" style="93" customWidth="1"/>
    <col min="256" max="16384" width="0" style="93" hidden="1"/>
  </cols>
  <sheetData>
    <row r="1" ht="18.75" spans="1:2">
      <c r="A1" s="94" t="s">
        <v>2070</v>
      </c>
      <c r="B1" s="222"/>
    </row>
    <row r="2" ht="23.25" spans="1:2">
      <c r="A2" s="96" t="s">
        <v>2071</v>
      </c>
      <c r="B2" s="223"/>
    </row>
    <row r="3" s="89" customFormat="1" ht="15" spans="1:2">
      <c r="A3" s="98"/>
      <c r="B3" s="224" t="s">
        <v>2052</v>
      </c>
    </row>
    <row r="4" s="90" customFormat="1" ht="13.5" spans="1:3">
      <c r="A4" s="100" t="s">
        <v>2072</v>
      </c>
      <c r="B4" s="225" t="s">
        <v>5</v>
      </c>
      <c r="C4" s="102"/>
    </row>
    <row r="5" s="91" customFormat="1" ht="14.25" spans="1:2">
      <c r="A5" s="226" t="s">
        <v>2073</v>
      </c>
      <c r="B5" s="227"/>
    </row>
    <row r="6" s="91" customFormat="1" ht="14.25" spans="1:2">
      <c r="A6" s="226" t="s">
        <v>2074</v>
      </c>
      <c r="B6" s="228"/>
    </row>
    <row r="7" s="91" customFormat="1" ht="14.25" spans="1:2">
      <c r="A7" s="226" t="s">
        <v>2075</v>
      </c>
      <c r="B7" s="228"/>
    </row>
    <row r="8" s="91" customFormat="1" ht="14.25" spans="1:2">
      <c r="A8" s="226" t="s">
        <v>2076</v>
      </c>
      <c r="B8" s="227">
        <f>SUM(B9:B10)</f>
        <v>106.66</v>
      </c>
    </row>
    <row r="9" s="91" customFormat="1" ht="14.25" spans="1:2">
      <c r="A9" s="229" t="s">
        <v>2077</v>
      </c>
      <c r="B9" s="228">
        <v>17.41</v>
      </c>
    </row>
    <row r="10" s="91" customFormat="1" ht="14.25" spans="1:2">
      <c r="A10" s="229" t="s">
        <v>2078</v>
      </c>
      <c r="B10" s="228">
        <v>89.25</v>
      </c>
    </row>
    <row r="11" s="91" customFormat="1" ht="14.25" spans="1:2">
      <c r="A11" s="226" t="s">
        <v>2079</v>
      </c>
      <c r="B11" s="227">
        <f>SUM(B12:B24)</f>
        <v>1465</v>
      </c>
    </row>
    <row r="12" s="91" customFormat="1" ht="28.5" spans="1:2">
      <c r="A12" s="229" t="s">
        <v>2080</v>
      </c>
      <c r="B12" s="228">
        <v>189</v>
      </c>
    </row>
    <row r="13" s="91" customFormat="1" ht="28.5" spans="1:2">
      <c r="A13" s="229" t="s">
        <v>2081</v>
      </c>
      <c r="B13" s="228">
        <v>27</v>
      </c>
    </row>
    <row r="14" s="91" customFormat="1" ht="28.5" spans="1:2">
      <c r="A14" s="229" t="s">
        <v>2081</v>
      </c>
      <c r="B14" s="228">
        <v>198</v>
      </c>
    </row>
    <row r="15" s="91" customFormat="1" ht="28.5" spans="1:2">
      <c r="A15" s="229" t="s">
        <v>2082</v>
      </c>
      <c r="B15" s="228">
        <v>90</v>
      </c>
    </row>
    <row r="16" s="91" customFormat="1" ht="28.5" spans="1:2">
      <c r="A16" s="229" t="s">
        <v>2083</v>
      </c>
      <c r="B16" s="228">
        <v>200</v>
      </c>
    </row>
    <row r="17" s="91" customFormat="1" ht="28.5" spans="1:2">
      <c r="A17" s="229" t="s">
        <v>2084</v>
      </c>
      <c r="B17" s="228">
        <v>278</v>
      </c>
    </row>
    <row r="18" s="91" customFormat="1" ht="14.25" spans="1:2">
      <c r="A18" s="229" t="s">
        <v>2085</v>
      </c>
      <c r="B18" s="228">
        <v>103</v>
      </c>
    </row>
    <row r="19" s="91" customFormat="1" ht="14.25" spans="1:2">
      <c r="A19" s="229" t="s">
        <v>2086</v>
      </c>
      <c r="B19" s="228">
        <v>23</v>
      </c>
    </row>
    <row r="20" s="91" customFormat="1" ht="28.5" spans="1:2">
      <c r="A20" s="229" t="s">
        <v>2087</v>
      </c>
      <c r="B20" s="228">
        <v>36</v>
      </c>
    </row>
    <row r="21" s="91" customFormat="1" ht="28.5" spans="1:2">
      <c r="A21" s="229" t="s">
        <v>2088</v>
      </c>
      <c r="B21" s="228">
        <v>71</v>
      </c>
    </row>
    <row r="22" s="91" customFormat="1" ht="28.5" spans="1:2">
      <c r="A22" s="229" t="s">
        <v>2089</v>
      </c>
      <c r="B22" s="228">
        <v>-16</v>
      </c>
    </row>
    <row r="23" s="91" customFormat="1" ht="14.25" spans="1:2">
      <c r="A23" s="229" t="s">
        <v>2090</v>
      </c>
      <c r="B23" s="228">
        <v>262</v>
      </c>
    </row>
    <row r="24" s="91" customFormat="1" ht="28.5" spans="1:2">
      <c r="A24" s="229" t="s">
        <v>2091</v>
      </c>
      <c r="B24" s="228">
        <v>4</v>
      </c>
    </row>
    <row r="25" s="91" customFormat="1" ht="14.25" spans="1:2">
      <c r="A25" s="226" t="s">
        <v>2092</v>
      </c>
      <c r="B25" s="227">
        <f>SUM(B26:B28)</f>
        <v>315.56</v>
      </c>
    </row>
    <row r="26" s="91" customFormat="1" ht="28.5" spans="1:2">
      <c r="A26" s="229" t="s">
        <v>2093</v>
      </c>
      <c r="B26" s="228">
        <v>161</v>
      </c>
    </row>
    <row r="27" s="91" customFormat="1" ht="28.5" spans="1:2">
      <c r="A27" s="230" t="s">
        <v>2093</v>
      </c>
      <c r="B27" s="231">
        <v>4.56</v>
      </c>
    </row>
    <row r="28" s="91" customFormat="1" ht="14.25" spans="1:2">
      <c r="A28" s="230" t="s">
        <v>2094</v>
      </c>
      <c r="B28" s="231">
        <v>150</v>
      </c>
    </row>
    <row r="29" s="91" customFormat="1" ht="14.25" spans="1:2">
      <c r="A29" s="226" t="s">
        <v>2095</v>
      </c>
      <c r="B29" s="232">
        <f>SUM(B30:B35)</f>
        <v>336.422</v>
      </c>
    </row>
    <row r="30" s="91" customFormat="1" ht="14.25" spans="1:2">
      <c r="A30" s="230" t="s">
        <v>2096</v>
      </c>
      <c r="B30" s="231">
        <v>14.682</v>
      </c>
    </row>
    <row r="31" s="91" customFormat="1" ht="14.25" spans="1:2">
      <c r="A31" s="230" t="s">
        <v>2097</v>
      </c>
      <c r="B31" s="231">
        <v>3</v>
      </c>
    </row>
    <row r="32" s="91" customFormat="1" ht="14.25" spans="1:2">
      <c r="A32" s="230" t="s">
        <v>2098</v>
      </c>
      <c r="B32" s="231">
        <v>0.6</v>
      </c>
    </row>
    <row r="33" s="91" customFormat="1" ht="14.25" spans="1:2">
      <c r="A33" s="229" t="s">
        <v>2099</v>
      </c>
      <c r="B33" s="231">
        <v>15</v>
      </c>
    </row>
    <row r="34" s="91" customFormat="1" ht="14.25" spans="1:2">
      <c r="A34" s="230" t="s">
        <v>2100</v>
      </c>
      <c r="B34" s="231">
        <v>285.14</v>
      </c>
    </row>
    <row r="35" s="91" customFormat="1" ht="14.25" spans="1:2">
      <c r="A35" s="230" t="s">
        <v>2101</v>
      </c>
      <c r="B35" s="231">
        <v>18</v>
      </c>
    </row>
    <row r="36" s="91" customFormat="1" ht="14.25" spans="1:2">
      <c r="A36" s="226" t="s">
        <v>2102</v>
      </c>
      <c r="B36" s="227">
        <f>SUM(B37:B73)</f>
        <v>7287.7</v>
      </c>
    </row>
    <row r="37" s="91" customFormat="1" ht="14.25" spans="1:2">
      <c r="A37" s="233" t="s">
        <v>2103</v>
      </c>
      <c r="B37" s="228">
        <v>29.38</v>
      </c>
    </row>
    <row r="38" s="91" customFormat="1" ht="14.25" spans="1:2">
      <c r="A38" s="233" t="s">
        <v>2104</v>
      </c>
      <c r="B38" s="228">
        <v>16.84</v>
      </c>
    </row>
    <row r="39" s="91" customFormat="1" ht="14.25" spans="1:2">
      <c r="A39" s="233" t="s">
        <v>2105</v>
      </c>
      <c r="B39" s="228">
        <v>11.41</v>
      </c>
    </row>
    <row r="40" s="91" customFormat="1" ht="14.25" spans="1:2">
      <c r="A40" s="233" t="s">
        <v>2106</v>
      </c>
      <c r="B40" s="228">
        <v>1.26</v>
      </c>
    </row>
    <row r="41" s="91" customFormat="1" ht="14.25" spans="1:2">
      <c r="A41" s="233" t="s">
        <v>2106</v>
      </c>
      <c r="B41" s="228">
        <v>0.44</v>
      </c>
    </row>
    <row r="42" s="91" customFormat="1" ht="14.25" spans="1:2">
      <c r="A42" s="233" t="s">
        <v>2107</v>
      </c>
      <c r="B42" s="228">
        <v>28</v>
      </c>
    </row>
    <row r="43" s="91" customFormat="1" ht="14.25" spans="1:2">
      <c r="A43" s="233" t="s">
        <v>2108</v>
      </c>
      <c r="B43" s="228">
        <v>784</v>
      </c>
    </row>
    <row r="44" s="91" customFormat="1" ht="14.25" spans="1:2">
      <c r="A44" s="233" t="s">
        <v>2109</v>
      </c>
      <c r="B44" s="228">
        <v>200</v>
      </c>
    </row>
    <row r="45" s="91" customFormat="1" ht="14.25" spans="1:2">
      <c r="A45" s="233" t="s">
        <v>2110</v>
      </c>
      <c r="B45" s="228">
        <v>13</v>
      </c>
    </row>
    <row r="46" s="91" customFormat="1" ht="14.25" spans="1:2">
      <c r="A46" s="233" t="s">
        <v>2111</v>
      </c>
      <c r="B46" s="228">
        <v>0</v>
      </c>
    </row>
    <row r="47" s="91" customFormat="1" ht="14.25" spans="1:2">
      <c r="A47" s="233" t="s">
        <v>2112</v>
      </c>
      <c r="B47" s="228">
        <v>47.09</v>
      </c>
    </row>
    <row r="48" s="91" customFormat="1" ht="14.25" spans="1:2">
      <c r="A48" s="233" t="s">
        <v>2113</v>
      </c>
      <c r="B48" s="228">
        <v>2445</v>
      </c>
    </row>
    <row r="49" s="91" customFormat="1" ht="14.25" spans="1:2">
      <c r="A49" s="233" t="s">
        <v>2114</v>
      </c>
      <c r="B49" s="228">
        <v>59</v>
      </c>
    </row>
    <row r="50" s="91" customFormat="1" ht="14.25" spans="1:2">
      <c r="A50" s="233" t="s">
        <v>2114</v>
      </c>
      <c r="B50" s="228">
        <v>9</v>
      </c>
    </row>
    <row r="51" s="91" customFormat="1" ht="14.25" spans="1:2">
      <c r="A51" s="233" t="s">
        <v>2115</v>
      </c>
      <c r="B51" s="228">
        <v>110</v>
      </c>
    </row>
    <row r="52" s="91" customFormat="1" ht="14.25" spans="1:2">
      <c r="A52" s="233" t="s">
        <v>2116</v>
      </c>
      <c r="B52" s="228">
        <v>361</v>
      </c>
    </row>
    <row r="53" s="91" customFormat="1" ht="14.25" spans="1:2">
      <c r="A53" s="233" t="s">
        <v>2115</v>
      </c>
      <c r="B53" s="228">
        <v>836</v>
      </c>
    </row>
    <row r="54" s="91" customFormat="1" ht="14.25" spans="1:2">
      <c r="A54" s="233" t="s">
        <v>2117</v>
      </c>
      <c r="B54" s="228">
        <v>36.54</v>
      </c>
    </row>
    <row r="55" s="91" customFormat="1" ht="14.25" spans="1:2">
      <c r="A55" s="233" t="s">
        <v>2118</v>
      </c>
      <c r="B55" s="228">
        <v>99</v>
      </c>
    </row>
    <row r="56" s="91" customFormat="1" ht="14.25" spans="1:2">
      <c r="A56" s="233" t="s">
        <v>2119</v>
      </c>
      <c r="B56" s="228">
        <v>106</v>
      </c>
    </row>
    <row r="57" s="91" customFormat="1" ht="14.25" spans="1:2">
      <c r="A57" s="233" t="s">
        <v>2119</v>
      </c>
      <c r="B57" s="228">
        <v>280</v>
      </c>
    </row>
    <row r="58" s="91" customFormat="1" ht="14.25" spans="1:2">
      <c r="A58" s="233" t="s">
        <v>2119</v>
      </c>
      <c r="B58" s="228">
        <v>747</v>
      </c>
    </row>
    <row r="59" s="91" customFormat="1" ht="14.25" spans="1:2">
      <c r="A59" s="233" t="s">
        <v>2120</v>
      </c>
      <c r="B59" s="228">
        <v>1865</v>
      </c>
    </row>
    <row r="60" s="91" customFormat="1" ht="14.25" spans="1:2">
      <c r="A60" s="233" t="s">
        <v>2121</v>
      </c>
      <c r="B60" s="228">
        <v>7.1</v>
      </c>
    </row>
    <row r="61" s="91" customFormat="1" ht="14.25" spans="1:2">
      <c r="A61" s="233" t="s">
        <v>2121</v>
      </c>
      <c r="B61" s="228">
        <v>8.85</v>
      </c>
    </row>
    <row r="62" s="91" customFormat="1" ht="14.25" spans="1:2">
      <c r="A62" s="233" t="s">
        <v>2122</v>
      </c>
      <c r="B62" s="228">
        <v>-668</v>
      </c>
    </row>
    <row r="63" s="91" customFormat="1" ht="14.25" spans="1:2">
      <c r="A63" s="233" t="s">
        <v>2122</v>
      </c>
      <c r="B63" s="228">
        <v>-1009</v>
      </c>
    </row>
    <row r="64" s="91" customFormat="1" ht="14.25" spans="1:2">
      <c r="A64" s="233" t="s">
        <v>2123</v>
      </c>
      <c r="B64" s="228">
        <v>468</v>
      </c>
    </row>
    <row r="65" s="91" customFormat="1" ht="14.25" spans="1:2">
      <c r="A65" s="233" t="s">
        <v>2124</v>
      </c>
      <c r="B65" s="228">
        <v>34</v>
      </c>
    </row>
    <row r="66" s="91" customFormat="1" ht="14.25" spans="1:2">
      <c r="A66" s="233" t="s">
        <v>2124</v>
      </c>
      <c r="B66" s="228">
        <v>15</v>
      </c>
    </row>
    <row r="67" s="91" customFormat="1" ht="14.25" spans="1:2">
      <c r="A67" s="233" t="s">
        <v>2125</v>
      </c>
      <c r="B67" s="228">
        <v>0.79</v>
      </c>
    </row>
    <row r="68" s="91" customFormat="1" ht="14.25" spans="1:2">
      <c r="A68" s="233" t="s">
        <v>2126</v>
      </c>
      <c r="B68" s="228">
        <v>5</v>
      </c>
    </row>
    <row r="69" s="91" customFormat="1" ht="14.25" spans="1:2">
      <c r="A69" s="233" t="s">
        <v>2126</v>
      </c>
      <c r="B69" s="228">
        <v>16</v>
      </c>
    </row>
    <row r="70" s="91" customFormat="1" ht="14.25" spans="1:2">
      <c r="A70" s="230" t="s">
        <v>2126</v>
      </c>
      <c r="B70" s="231">
        <v>64</v>
      </c>
    </row>
    <row r="71" s="91" customFormat="1" ht="14.25" spans="1:2">
      <c r="A71" s="230" t="s">
        <v>2127</v>
      </c>
      <c r="B71" s="231">
        <v>178</v>
      </c>
    </row>
    <row r="72" s="91" customFormat="1" ht="14.25" spans="1:2">
      <c r="A72" s="230" t="s">
        <v>2127</v>
      </c>
      <c r="B72" s="231">
        <v>-22</v>
      </c>
    </row>
    <row r="73" s="91" customFormat="1" ht="14.25" spans="1:2">
      <c r="A73" s="230" t="s">
        <v>2128</v>
      </c>
      <c r="B73" s="231">
        <v>105</v>
      </c>
    </row>
    <row r="74" s="91" customFormat="1" ht="14.25" spans="1:2">
      <c r="A74" s="226" t="s">
        <v>2129</v>
      </c>
      <c r="B74" s="227">
        <f>SUM(B75:B95)</f>
        <v>3793.53</v>
      </c>
    </row>
    <row r="75" s="91" customFormat="1" ht="14.25" spans="1:2">
      <c r="A75" s="229" t="s">
        <v>2130</v>
      </c>
      <c r="B75" s="228">
        <v>218</v>
      </c>
    </row>
    <row r="76" s="91" customFormat="1" ht="14.25" spans="1:2">
      <c r="A76" s="229" t="s">
        <v>2131</v>
      </c>
      <c r="B76" s="228">
        <v>65</v>
      </c>
    </row>
    <row r="77" s="91" customFormat="1" ht="14.25" spans="1:2">
      <c r="A77" s="229" t="s">
        <v>2132</v>
      </c>
      <c r="B77" s="228">
        <v>417</v>
      </c>
    </row>
    <row r="78" s="91" customFormat="1" ht="14.25" spans="1:2">
      <c r="A78" s="229" t="s">
        <v>2133</v>
      </c>
      <c r="B78" s="228">
        <v>14</v>
      </c>
    </row>
    <row r="79" s="91" customFormat="1" ht="14.25" spans="1:2">
      <c r="A79" s="229" t="s">
        <v>2134</v>
      </c>
      <c r="B79" s="228">
        <v>300</v>
      </c>
    </row>
    <row r="80" s="91" customFormat="1" ht="14.25" spans="1:2">
      <c r="A80" s="229" t="s">
        <v>2135</v>
      </c>
      <c r="B80" s="228">
        <v>1516.7</v>
      </c>
    </row>
    <row r="81" s="91" customFormat="1" ht="14.25" spans="1:2">
      <c r="A81" s="229" t="s">
        <v>2136</v>
      </c>
      <c r="B81" s="228">
        <v>200.6</v>
      </c>
    </row>
    <row r="82" s="91" customFormat="1" ht="14.25" spans="1:2">
      <c r="A82" s="229" t="s">
        <v>2137</v>
      </c>
      <c r="B82" s="228">
        <v>345.61</v>
      </c>
    </row>
    <row r="83" s="91" customFormat="1" ht="14.25" spans="1:2">
      <c r="A83" s="229" t="s">
        <v>2138</v>
      </c>
      <c r="B83" s="228">
        <v>80</v>
      </c>
    </row>
    <row r="84" s="91" customFormat="1" ht="14.25" spans="1:2">
      <c r="A84" s="229" t="s">
        <v>2139</v>
      </c>
      <c r="B84" s="228">
        <v>24.03</v>
      </c>
    </row>
    <row r="85" s="91" customFormat="1" ht="14.25" spans="1:2">
      <c r="A85" s="229" t="s">
        <v>2139</v>
      </c>
      <c r="B85" s="228">
        <v>2.38</v>
      </c>
    </row>
    <row r="86" s="91" customFormat="1" ht="14.25" spans="1:2">
      <c r="A86" s="229" t="s">
        <v>2140</v>
      </c>
      <c r="B86" s="228">
        <v>5.5</v>
      </c>
    </row>
    <row r="87" s="91" customFormat="1" ht="14.25" spans="1:2">
      <c r="A87" s="229" t="s">
        <v>2141</v>
      </c>
      <c r="B87" s="228">
        <v>3.61</v>
      </c>
    </row>
    <row r="88" s="91" customFormat="1" ht="14.25" spans="1:2">
      <c r="A88" s="229" t="s">
        <v>2142</v>
      </c>
      <c r="B88" s="228">
        <v>49</v>
      </c>
    </row>
    <row r="89" s="89" customFormat="1" ht="15" spans="1:2">
      <c r="A89" s="229" t="s">
        <v>2143</v>
      </c>
      <c r="B89" s="228">
        <v>144</v>
      </c>
    </row>
    <row r="90" s="89" customFormat="1" ht="15" spans="1:2">
      <c r="A90" s="229" t="s">
        <v>2144</v>
      </c>
      <c r="B90" s="228">
        <v>202.76</v>
      </c>
    </row>
    <row r="91" s="92" customFormat="1" ht="14.25" spans="1:2">
      <c r="A91" s="229" t="s">
        <v>2145</v>
      </c>
      <c r="B91" s="228">
        <v>-15</v>
      </c>
    </row>
    <row r="92" ht="14.25" spans="1:2">
      <c r="A92" s="229" t="s">
        <v>2146</v>
      </c>
      <c r="B92" s="228">
        <v>147.86</v>
      </c>
    </row>
    <row r="93" ht="14.25" spans="1:2">
      <c r="A93" s="229" t="s">
        <v>2147</v>
      </c>
      <c r="B93" s="228">
        <v>-96.06</v>
      </c>
    </row>
    <row r="94" ht="14.25" spans="1:2">
      <c r="A94" s="229" t="s">
        <v>2148</v>
      </c>
      <c r="B94" s="228">
        <v>51</v>
      </c>
    </row>
    <row r="95" ht="14.25" spans="1:2">
      <c r="A95" s="229" t="s">
        <v>2149</v>
      </c>
      <c r="B95" s="228">
        <v>117.54</v>
      </c>
    </row>
    <row r="96" ht="14.25" spans="1:2">
      <c r="A96" s="226" t="s">
        <v>2150</v>
      </c>
      <c r="B96" s="227">
        <f>SUM(B97:B100)</f>
        <v>12244.99</v>
      </c>
    </row>
    <row r="97" ht="14.25" spans="1:2">
      <c r="A97" s="229" t="s">
        <v>2151</v>
      </c>
      <c r="B97" s="228">
        <v>347.99</v>
      </c>
    </row>
    <row r="98" ht="14.25" spans="1:2">
      <c r="A98" s="229" t="s">
        <v>2152</v>
      </c>
      <c r="B98" s="228">
        <v>346</v>
      </c>
    </row>
    <row r="99" ht="14.25" spans="1:2">
      <c r="A99" s="229" t="s">
        <v>2153</v>
      </c>
      <c r="B99" s="228">
        <v>2843</v>
      </c>
    </row>
    <row r="100" ht="14.25" spans="1:2">
      <c r="A100" s="230" t="s">
        <v>2154</v>
      </c>
      <c r="B100" s="231">
        <v>8708</v>
      </c>
    </row>
    <row r="101" ht="14.25" spans="1:2">
      <c r="A101" s="226" t="s">
        <v>2155</v>
      </c>
      <c r="B101" s="228"/>
    </row>
    <row r="102" ht="14.25" spans="1:2">
      <c r="A102" s="226" t="s">
        <v>2156</v>
      </c>
      <c r="B102" s="227">
        <f>SUM(B103:B149)</f>
        <v>8565.33</v>
      </c>
    </row>
    <row r="103" ht="28.5" spans="1:2">
      <c r="A103" s="229" t="s">
        <v>2157</v>
      </c>
      <c r="B103" s="228">
        <v>17</v>
      </c>
    </row>
    <row r="104" ht="28.5" spans="1:2">
      <c r="A104" s="229" t="s">
        <v>2157</v>
      </c>
      <c r="B104" s="228">
        <v>40</v>
      </c>
    </row>
    <row r="105" ht="28.5" spans="1:2">
      <c r="A105" s="229" t="s">
        <v>2158</v>
      </c>
      <c r="B105" s="228">
        <v>45</v>
      </c>
    </row>
    <row r="106" ht="28.5" spans="1:2">
      <c r="A106" s="229" t="s">
        <v>2159</v>
      </c>
      <c r="B106" s="228">
        <v>15</v>
      </c>
    </row>
    <row r="107" ht="14.25" spans="1:2">
      <c r="A107" s="229" t="s">
        <v>2160</v>
      </c>
      <c r="B107" s="228">
        <v>22</v>
      </c>
    </row>
    <row r="108" ht="14.25" spans="1:2">
      <c r="A108" s="229" t="s">
        <v>2161</v>
      </c>
      <c r="B108" s="228">
        <v>800</v>
      </c>
    </row>
    <row r="109" ht="28.5" spans="1:2">
      <c r="A109" s="229" t="s">
        <v>2162</v>
      </c>
      <c r="B109" s="228">
        <v>4</v>
      </c>
    </row>
    <row r="110" ht="28.5" spans="1:2">
      <c r="A110" s="229" t="s">
        <v>2162</v>
      </c>
      <c r="B110" s="228">
        <v>2</v>
      </c>
    </row>
    <row r="111" ht="14.25" spans="1:2">
      <c r="A111" s="229" t="s">
        <v>2163</v>
      </c>
      <c r="B111" s="228">
        <v>100</v>
      </c>
    </row>
    <row r="112" ht="28.5" spans="1:2">
      <c r="A112" s="229" t="s">
        <v>2164</v>
      </c>
      <c r="B112" s="228">
        <v>-15</v>
      </c>
    </row>
    <row r="113" ht="28.5" spans="1:2">
      <c r="A113" s="229" t="s">
        <v>2164</v>
      </c>
      <c r="B113" s="228">
        <v>26.19</v>
      </c>
    </row>
    <row r="114" ht="28.5" spans="1:2">
      <c r="A114" s="229" t="s">
        <v>2165</v>
      </c>
      <c r="B114" s="228">
        <v>-1.29</v>
      </c>
    </row>
    <row r="115" ht="28.5" spans="1:2">
      <c r="A115" s="229" t="s">
        <v>2165</v>
      </c>
      <c r="B115" s="228">
        <v>-19</v>
      </c>
    </row>
    <row r="116" ht="14.25" spans="1:2">
      <c r="A116" s="229" t="s">
        <v>2166</v>
      </c>
      <c r="B116" s="228">
        <v>566</v>
      </c>
    </row>
    <row r="117" ht="14.25" spans="1:2">
      <c r="A117" s="229" t="s">
        <v>2167</v>
      </c>
      <c r="B117" s="228">
        <v>146.05</v>
      </c>
    </row>
    <row r="118" ht="14.25" spans="1:2">
      <c r="A118" s="229" t="s">
        <v>2167</v>
      </c>
      <c r="B118" s="228">
        <v>37.8</v>
      </c>
    </row>
    <row r="119" ht="14.25" spans="1:2">
      <c r="A119" s="229" t="s">
        <v>2168</v>
      </c>
      <c r="B119" s="228">
        <v>50</v>
      </c>
    </row>
    <row r="120" ht="14.25" spans="1:2">
      <c r="A120" s="229" t="s">
        <v>2168</v>
      </c>
      <c r="B120" s="228">
        <v>10</v>
      </c>
    </row>
    <row r="121" ht="14.25" spans="1:2">
      <c r="A121" s="229" t="s">
        <v>2169</v>
      </c>
      <c r="B121" s="228">
        <v>60</v>
      </c>
    </row>
    <row r="122" ht="14.25" spans="1:2">
      <c r="A122" s="229" t="s">
        <v>2170</v>
      </c>
      <c r="B122" s="228">
        <v>40</v>
      </c>
    </row>
    <row r="123" ht="14.25" spans="1:2">
      <c r="A123" s="229" t="s">
        <v>2171</v>
      </c>
      <c r="B123" s="228">
        <v>3</v>
      </c>
    </row>
    <row r="124" ht="14.25" spans="1:2">
      <c r="A124" s="229" t="s">
        <v>2172</v>
      </c>
      <c r="B124" s="228">
        <v>6848</v>
      </c>
    </row>
    <row r="125" ht="14.25" spans="1:2">
      <c r="A125" s="229" t="s">
        <v>2173</v>
      </c>
      <c r="B125" s="228">
        <v>-6848</v>
      </c>
    </row>
    <row r="126" ht="14.25" spans="1:2">
      <c r="A126" s="229" t="s">
        <v>2174</v>
      </c>
      <c r="B126" s="228">
        <v>487</v>
      </c>
    </row>
    <row r="127" ht="14.25" spans="1:2">
      <c r="A127" s="229" t="s">
        <v>2175</v>
      </c>
      <c r="B127" s="228">
        <v>760</v>
      </c>
    </row>
    <row r="128" ht="14.25" spans="1:2">
      <c r="A128" s="229" t="s">
        <v>2176</v>
      </c>
      <c r="B128" s="228">
        <v>-360</v>
      </c>
    </row>
    <row r="129" ht="14.25" spans="1:2">
      <c r="A129" s="229" t="s">
        <v>2177</v>
      </c>
      <c r="B129" s="228">
        <v>283</v>
      </c>
    </row>
    <row r="130" ht="14.25" spans="1:2">
      <c r="A130" s="229" t="s">
        <v>2178</v>
      </c>
      <c r="B130" s="228">
        <v>10</v>
      </c>
    </row>
    <row r="131" ht="14.25" spans="1:2">
      <c r="A131" s="229" t="s">
        <v>2179</v>
      </c>
      <c r="B131" s="228">
        <v>51.79</v>
      </c>
    </row>
    <row r="132" ht="14.25" spans="1:2">
      <c r="A132" s="229" t="s">
        <v>2180</v>
      </c>
      <c r="B132" s="228">
        <v>20.13</v>
      </c>
    </row>
    <row r="133" ht="14.25" spans="1:2">
      <c r="A133" s="229" t="s">
        <v>2181</v>
      </c>
      <c r="B133" s="228">
        <v>122</v>
      </c>
    </row>
    <row r="134" ht="14.25" spans="1:2">
      <c r="A134" s="229" t="s">
        <v>2182</v>
      </c>
      <c r="B134" s="228">
        <v>36</v>
      </c>
    </row>
    <row r="135" ht="14.25" spans="1:2">
      <c r="A135" s="229" t="s">
        <v>2183</v>
      </c>
      <c r="B135" s="228">
        <v>87</v>
      </c>
    </row>
    <row r="136" ht="14.25" spans="1:2">
      <c r="A136" s="229" t="s">
        <v>2184</v>
      </c>
      <c r="B136" s="228">
        <v>1065</v>
      </c>
    </row>
    <row r="137" ht="14.25" spans="1:2">
      <c r="A137" s="229" t="s">
        <v>2185</v>
      </c>
      <c r="B137" s="228">
        <v>352.52</v>
      </c>
    </row>
    <row r="138" ht="14.25" spans="1:2">
      <c r="A138" s="229" t="s">
        <v>2186</v>
      </c>
      <c r="B138" s="228">
        <v>8</v>
      </c>
    </row>
    <row r="139" ht="14.25" spans="1:2">
      <c r="A139" s="229" t="s">
        <v>2187</v>
      </c>
      <c r="B139" s="228">
        <v>1</v>
      </c>
    </row>
    <row r="140" ht="14.25" spans="1:2">
      <c r="A140" s="229" t="s">
        <v>2188</v>
      </c>
      <c r="B140" s="228">
        <v>-845</v>
      </c>
    </row>
    <row r="141" ht="14.25" spans="1:2">
      <c r="A141" s="229" t="s">
        <v>2189</v>
      </c>
      <c r="B141" s="228">
        <v>9.14</v>
      </c>
    </row>
    <row r="142" ht="14.25" spans="1:2">
      <c r="A142" s="229" t="s">
        <v>2190</v>
      </c>
      <c r="B142" s="228">
        <v>3110</v>
      </c>
    </row>
    <row r="143" ht="14.25" spans="1:2">
      <c r="A143" s="229" t="s">
        <v>2190</v>
      </c>
      <c r="B143" s="228">
        <v>153</v>
      </c>
    </row>
    <row r="144" ht="14.25" spans="1:2">
      <c r="A144" s="229" t="s">
        <v>2191</v>
      </c>
      <c r="B144" s="228">
        <v>945</v>
      </c>
    </row>
    <row r="145" ht="14.25" spans="1:2">
      <c r="A145" s="229" t="s">
        <v>2192</v>
      </c>
      <c r="B145" s="228">
        <v>122</v>
      </c>
    </row>
    <row r="146" ht="14.25" spans="1:2">
      <c r="A146" s="229" t="s">
        <v>2193</v>
      </c>
      <c r="B146" s="228">
        <v>-930</v>
      </c>
    </row>
    <row r="147" ht="14.25" spans="1:2">
      <c r="A147" s="229" t="s">
        <v>2193</v>
      </c>
      <c r="B147" s="228">
        <v>177</v>
      </c>
    </row>
    <row r="148" ht="14.25" spans="1:2">
      <c r="A148" s="229" t="s">
        <v>2194</v>
      </c>
      <c r="B148" s="228">
        <v>152</v>
      </c>
    </row>
    <row r="149" ht="28.5" spans="1:2">
      <c r="A149" s="229" t="s">
        <v>2195</v>
      </c>
      <c r="B149" s="228">
        <v>800</v>
      </c>
    </row>
    <row r="150" ht="14.25" spans="1:2">
      <c r="A150" s="226" t="s">
        <v>2196</v>
      </c>
      <c r="B150" s="227">
        <f>SUM(B151:B153)</f>
        <v>196.94</v>
      </c>
    </row>
    <row r="151" ht="14.25" spans="1:2">
      <c r="A151" s="229" t="s">
        <v>2197</v>
      </c>
      <c r="B151" s="228">
        <v>47.52</v>
      </c>
    </row>
    <row r="152" ht="28.5" spans="1:2">
      <c r="A152" s="229" t="s">
        <v>2198</v>
      </c>
      <c r="B152" s="228">
        <v>80</v>
      </c>
    </row>
    <row r="153" ht="14.25" spans="1:2">
      <c r="A153" s="229" t="s">
        <v>2199</v>
      </c>
      <c r="B153" s="228">
        <v>69.42</v>
      </c>
    </row>
    <row r="154" ht="14.25" spans="1:2">
      <c r="A154" s="226" t="s">
        <v>2200</v>
      </c>
      <c r="B154" s="227">
        <f>SUM(B155:B157)</f>
        <v>14402</v>
      </c>
    </row>
    <row r="155" ht="14.25" spans="1:2">
      <c r="A155" s="229" t="s">
        <v>2201</v>
      </c>
      <c r="B155" s="228">
        <v>4792</v>
      </c>
    </row>
    <row r="156" ht="14.25" spans="1:2">
      <c r="A156" s="229" t="s">
        <v>2202</v>
      </c>
      <c r="B156" s="228">
        <v>70</v>
      </c>
    </row>
    <row r="157" ht="28.5" spans="1:2">
      <c r="A157" s="229" t="s">
        <v>2203</v>
      </c>
      <c r="B157" s="228">
        <v>9540</v>
      </c>
    </row>
    <row r="158" ht="14.25" spans="1:2">
      <c r="A158" s="226" t="s">
        <v>2204</v>
      </c>
      <c r="B158" s="227"/>
    </row>
    <row r="159" ht="14.25" spans="1:2">
      <c r="A159" s="226" t="s">
        <v>2205</v>
      </c>
      <c r="B159" s="228"/>
    </row>
    <row r="160" ht="14.25" spans="1:2">
      <c r="A160" s="226" t="s">
        <v>2206</v>
      </c>
      <c r="B160" s="227">
        <f>SUM(B161:B164)</f>
        <v>571.54</v>
      </c>
    </row>
    <row r="161" ht="14.25" spans="1:2">
      <c r="A161" s="229" t="s">
        <v>2207</v>
      </c>
      <c r="B161" s="228">
        <v>28.54</v>
      </c>
    </row>
    <row r="162" ht="28.5" spans="1:2">
      <c r="A162" s="229" t="s">
        <v>2208</v>
      </c>
      <c r="B162" s="228">
        <v>496</v>
      </c>
    </row>
    <row r="163" ht="28.5" spans="1:2">
      <c r="A163" s="229" t="s">
        <v>2209</v>
      </c>
      <c r="B163" s="228">
        <v>30</v>
      </c>
    </row>
    <row r="164" ht="14.25" spans="1:2">
      <c r="A164" s="229" t="s">
        <v>2210</v>
      </c>
      <c r="B164" s="228">
        <v>17</v>
      </c>
    </row>
    <row r="165" ht="14.25" spans="1:2">
      <c r="A165" s="226" t="s">
        <v>2211</v>
      </c>
      <c r="B165" s="227">
        <f>SUM(B166:B169)</f>
        <v>1013</v>
      </c>
    </row>
    <row r="166" ht="14.25" spans="1:2">
      <c r="A166" s="230" t="s">
        <v>2212</v>
      </c>
      <c r="B166" s="231">
        <v>250.44</v>
      </c>
    </row>
    <row r="167" ht="14.25" spans="1:2">
      <c r="A167" s="230" t="s">
        <v>2213</v>
      </c>
      <c r="B167" s="231">
        <v>-55.44</v>
      </c>
    </row>
    <row r="168" ht="28.5" spans="1:2">
      <c r="A168" s="230" t="s">
        <v>2214</v>
      </c>
      <c r="B168" s="231">
        <v>198</v>
      </c>
    </row>
    <row r="169" ht="28.5" spans="1:2">
      <c r="A169" s="230" t="s">
        <v>2215</v>
      </c>
      <c r="B169" s="231">
        <v>620</v>
      </c>
    </row>
    <row r="170" ht="14.25" spans="1:2">
      <c r="A170" s="226" t="s">
        <v>2216</v>
      </c>
      <c r="B170" s="228"/>
    </row>
    <row r="171" ht="14.25" spans="1:2">
      <c r="A171" s="234" t="s">
        <v>2217</v>
      </c>
      <c r="B171" s="227"/>
    </row>
    <row r="172" ht="14.25" spans="1:2">
      <c r="A172" s="235" t="s">
        <v>2218</v>
      </c>
      <c r="B172" s="227">
        <f>B5+B6+B7+B8+B11+B25+B29+B36+B74+B96+B101+B102+B150+B154+B158+B159+B160+B165+B170+B171</f>
        <v>50298.672</v>
      </c>
    </row>
  </sheetData>
  <printOptions horizontalCentered="1"/>
  <pageMargins left="0.786805555555556" right="0.747916666666667" top="1.18055555555556" bottom="0.984027777777778" header="0.511805555555556" footer="0.511805555555556"/>
  <pageSetup paperSize="9" firstPageNumber="4294963191"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C26"/>
  <sheetViews>
    <sheetView showZeros="0" workbookViewId="0">
      <selection activeCell="E7" sqref="E7"/>
    </sheetView>
  </sheetViews>
  <sheetFormatPr defaultColWidth="9" defaultRowHeight="15.75" outlineLevelCol="2"/>
  <cols>
    <col min="1" max="1" width="11.4416666666667" style="77" customWidth="1"/>
    <col min="2" max="2" width="39.6666666666667" style="110" customWidth="1"/>
    <col min="3" max="3" width="15.3333333333333" style="217" customWidth="1"/>
    <col min="4" max="16384" width="9" style="77"/>
  </cols>
  <sheetData>
    <row r="1" ht="26.25" customHeight="1" spans="1:1">
      <c r="A1" s="74" t="s">
        <v>2219</v>
      </c>
    </row>
    <row r="2" ht="24.75" customHeight="1" spans="1:3">
      <c r="A2" s="79" t="s">
        <v>2220</v>
      </c>
      <c r="B2" s="79"/>
      <c r="C2" s="79"/>
    </row>
    <row r="3" s="74" customFormat="1" ht="17.4" customHeight="1" spans="2:3">
      <c r="B3" s="163"/>
      <c r="C3" s="218" t="s">
        <v>763</v>
      </c>
    </row>
    <row r="4" s="162" customFormat="1" ht="36" customHeight="1" spans="1:3">
      <c r="A4" s="213" t="s">
        <v>3</v>
      </c>
      <c r="B4" s="215" t="s">
        <v>2221</v>
      </c>
      <c r="C4" s="215" t="s">
        <v>5</v>
      </c>
    </row>
    <row r="5" s="162" customFormat="1" ht="21" customHeight="1" spans="1:3">
      <c r="A5" s="219">
        <v>10301</v>
      </c>
      <c r="B5" s="215" t="s">
        <v>2222</v>
      </c>
      <c r="C5" s="214">
        <v>60000</v>
      </c>
    </row>
    <row r="6" s="74" customFormat="1" ht="21" customHeight="1" spans="1:3">
      <c r="A6" s="219">
        <v>1030129</v>
      </c>
      <c r="B6" s="220" t="s">
        <v>2223</v>
      </c>
      <c r="C6" s="214">
        <v>0</v>
      </c>
    </row>
    <row r="7" s="75" customFormat="1" ht="21" customHeight="1" spans="1:3">
      <c r="A7" s="219">
        <v>1030148</v>
      </c>
      <c r="B7" s="220" t="s">
        <v>2224</v>
      </c>
      <c r="C7" s="214">
        <v>42770</v>
      </c>
    </row>
    <row r="8" ht="21" customHeight="1" spans="1:3">
      <c r="A8" s="219">
        <v>103014801</v>
      </c>
      <c r="B8" s="219" t="s">
        <v>2225</v>
      </c>
      <c r="C8" s="214">
        <v>45121</v>
      </c>
    </row>
    <row r="9" ht="21" customHeight="1" spans="1:3">
      <c r="A9" s="219">
        <v>103014802</v>
      </c>
      <c r="B9" s="219" t="s">
        <v>2226</v>
      </c>
      <c r="C9" s="214">
        <v>0</v>
      </c>
    </row>
    <row r="10" ht="21" customHeight="1" spans="1:3">
      <c r="A10" s="219">
        <v>103014803</v>
      </c>
      <c r="B10" s="219" t="s">
        <v>2227</v>
      </c>
      <c r="C10" s="214">
        <v>356</v>
      </c>
    </row>
    <row r="11" ht="21" customHeight="1" spans="1:3">
      <c r="A11" s="219">
        <v>103014898</v>
      </c>
      <c r="B11" s="219" t="s">
        <v>2228</v>
      </c>
      <c r="C11" s="214">
        <v>-2707</v>
      </c>
    </row>
    <row r="12" ht="21" customHeight="1" spans="1:3">
      <c r="A12" s="219">
        <v>103014899</v>
      </c>
      <c r="B12" s="219" t="s">
        <v>2229</v>
      </c>
      <c r="C12" s="214">
        <v>0</v>
      </c>
    </row>
    <row r="13" ht="21" customHeight="1" spans="1:3">
      <c r="A13" s="219">
        <v>1030144</v>
      </c>
      <c r="B13" s="220" t="s">
        <v>2230</v>
      </c>
      <c r="C13" s="214">
        <v>9861</v>
      </c>
    </row>
    <row r="14" ht="21" customHeight="1" spans="1:3">
      <c r="A14" s="219">
        <v>1030146</v>
      </c>
      <c r="B14" s="220" t="s">
        <v>2231</v>
      </c>
      <c r="C14" s="214">
        <v>2549</v>
      </c>
    </row>
    <row r="15" ht="21" customHeight="1" spans="1:3">
      <c r="A15" s="219">
        <v>1030147</v>
      </c>
      <c r="B15" s="220" t="s">
        <v>2232</v>
      </c>
      <c r="C15" s="214">
        <v>406</v>
      </c>
    </row>
    <row r="16" ht="21" customHeight="1" spans="1:3">
      <c r="A16" s="219">
        <v>1030133</v>
      </c>
      <c r="B16" s="220" t="s">
        <v>2233</v>
      </c>
      <c r="C16" s="214">
        <f>SUM(C17:C18)</f>
        <v>0</v>
      </c>
    </row>
    <row r="17" ht="21" customHeight="1" spans="1:3">
      <c r="A17" s="219">
        <v>103013301</v>
      </c>
      <c r="B17" s="219" t="s">
        <v>2234</v>
      </c>
      <c r="C17" s="214">
        <v>0</v>
      </c>
    </row>
    <row r="18" ht="21" customHeight="1" spans="1:3">
      <c r="A18" s="219">
        <v>103013302</v>
      </c>
      <c r="B18" s="219" t="s">
        <v>2235</v>
      </c>
      <c r="C18" s="214">
        <v>0</v>
      </c>
    </row>
    <row r="19" ht="21" customHeight="1" spans="1:3">
      <c r="A19" s="219">
        <v>1030155</v>
      </c>
      <c r="B19" s="220" t="s">
        <v>2236</v>
      </c>
      <c r="C19" s="214">
        <v>749</v>
      </c>
    </row>
    <row r="20" ht="21" customHeight="1" spans="1:3">
      <c r="A20" s="219">
        <v>103015501</v>
      </c>
      <c r="B20" s="219" t="s">
        <v>2237</v>
      </c>
      <c r="C20" s="214">
        <v>367</v>
      </c>
    </row>
    <row r="21" ht="21" customHeight="1" spans="1:3">
      <c r="A21" s="219">
        <v>103015502</v>
      </c>
      <c r="B21" s="219" t="s">
        <v>2238</v>
      </c>
      <c r="C21" s="214">
        <v>382</v>
      </c>
    </row>
    <row r="22" ht="21" customHeight="1" spans="1:3">
      <c r="A22" s="219">
        <v>1030156</v>
      </c>
      <c r="B22" s="220" t="s">
        <v>2239</v>
      </c>
      <c r="C22" s="214">
        <v>2369</v>
      </c>
    </row>
    <row r="23" ht="21" customHeight="1" spans="1:3">
      <c r="A23" s="219">
        <v>1030178</v>
      </c>
      <c r="B23" s="220" t="s">
        <v>2240</v>
      </c>
      <c r="C23" s="214">
        <v>762</v>
      </c>
    </row>
    <row r="24" ht="21" customHeight="1" spans="1:3">
      <c r="A24" s="219">
        <v>1030159</v>
      </c>
      <c r="B24" s="220" t="s">
        <v>2241</v>
      </c>
      <c r="C24" s="214"/>
    </row>
    <row r="25" ht="21" customHeight="1" spans="1:3">
      <c r="A25" s="219">
        <v>1030119</v>
      </c>
      <c r="B25" s="220" t="s">
        <v>2242</v>
      </c>
      <c r="C25" s="214"/>
    </row>
    <row r="26" ht="21" customHeight="1" spans="1:3">
      <c r="A26" s="219">
        <v>1030199</v>
      </c>
      <c r="B26" s="220" t="s">
        <v>2243</v>
      </c>
      <c r="C26" s="214">
        <v>534</v>
      </c>
    </row>
  </sheetData>
  <mergeCells count="1">
    <mergeCell ref="A2:C2"/>
  </mergeCells>
  <printOptions horizontalCentered="1"/>
  <pageMargins left="0.904166666666667" right="0.747916666666667" top="0.984027777777778" bottom="0.984027777777778"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X15"/>
  <sheetViews>
    <sheetView showZeros="0" workbookViewId="0">
      <selection activeCell="B5" sqref="B5:B14"/>
    </sheetView>
  </sheetViews>
  <sheetFormatPr defaultColWidth="7" defaultRowHeight="15"/>
  <cols>
    <col min="1" max="1" width="63.1083333333333" style="46" customWidth="1"/>
    <col min="2" max="2" width="15.3333333333333" style="43" customWidth="1"/>
    <col min="3" max="3" width="10.3333333333333" style="43" hidden="1" customWidth="1"/>
    <col min="4" max="4" width="9.66666666666667" style="48" hidden="1" customWidth="1"/>
    <col min="5" max="5" width="8.10833333333333" style="48" hidden="1" customWidth="1"/>
    <col min="6" max="6" width="9.66666666666667" style="112" hidden="1" customWidth="1"/>
    <col min="7" max="7" width="17.4416666666667" style="112" hidden="1" customWidth="1"/>
    <col min="8" max="8" width="12.4416666666667" style="113" hidden="1" customWidth="1"/>
    <col min="9" max="9" width="7" style="114" hidden="1" customWidth="1"/>
    <col min="10" max="11" width="7" style="48" hidden="1" customWidth="1"/>
    <col min="12" max="12" width="13.8833333333333" style="48" hidden="1" customWidth="1"/>
    <col min="13" max="13" width="7.88333333333333" style="48" hidden="1" customWidth="1"/>
    <col min="14" max="14" width="9.44166666666667" style="48" hidden="1" customWidth="1"/>
    <col min="15" max="15" width="6.88333333333333" style="48" hidden="1" customWidth="1"/>
    <col min="16" max="16" width="9" style="48" hidden="1" customWidth="1"/>
    <col min="17" max="17" width="5.88333333333333" style="48" hidden="1" customWidth="1"/>
    <col min="18" max="18" width="5.21666666666667" style="48" hidden="1" customWidth="1"/>
    <col min="19" max="19" width="6.44166666666667" style="48" hidden="1" customWidth="1"/>
    <col min="20" max="21" width="7" style="48" hidden="1" customWidth="1"/>
    <col min="22" max="22" width="10.6666666666667" style="48" hidden="1" customWidth="1"/>
    <col min="23" max="23" width="10.4416666666667" style="48" hidden="1" customWidth="1"/>
    <col min="24" max="24" width="7" style="48" hidden="1" customWidth="1"/>
    <col min="25" max="16384" width="7" style="48"/>
  </cols>
  <sheetData>
    <row r="1" ht="20.25" customHeight="1" spans="1:1">
      <c r="A1" s="8" t="s">
        <v>2244</v>
      </c>
    </row>
    <row r="2" ht="22.5" spans="1:8">
      <c r="A2" s="49" t="s">
        <v>2245</v>
      </c>
      <c r="B2" s="50"/>
      <c r="F2" s="48"/>
      <c r="G2" s="48"/>
      <c r="H2" s="48"/>
    </row>
    <row r="3" s="43" customFormat="1" spans="1:12">
      <c r="A3" s="46"/>
      <c r="B3" s="212" t="s">
        <v>763</v>
      </c>
      <c r="D3" s="43">
        <v>12.11</v>
      </c>
      <c r="F3" s="43">
        <v>12.22</v>
      </c>
      <c r="I3" s="134"/>
      <c r="L3" s="43">
        <v>1.2</v>
      </c>
    </row>
    <row r="4" s="179" customFormat="1" ht="43.5" customHeight="1" spans="1:13">
      <c r="A4" s="184" t="s">
        <v>4</v>
      </c>
      <c r="B4" s="185" t="s">
        <v>5</v>
      </c>
      <c r="E4" s="186" t="s">
        <v>3</v>
      </c>
      <c r="F4" s="186" t="s">
        <v>2246</v>
      </c>
      <c r="G4" s="186" t="s">
        <v>2218</v>
      </c>
      <c r="H4" s="198"/>
      <c r="K4" s="186" t="s">
        <v>3</v>
      </c>
      <c r="L4" s="199" t="s">
        <v>2246</v>
      </c>
      <c r="M4" s="186" t="s">
        <v>2218</v>
      </c>
    </row>
    <row r="5" s="181" customFormat="1" ht="19.2" customHeight="1" spans="1:23">
      <c r="A5" s="213" t="s">
        <v>2247</v>
      </c>
      <c r="B5" s="214">
        <v>33</v>
      </c>
      <c r="E5" s="196"/>
      <c r="F5" s="196"/>
      <c r="G5" s="201"/>
      <c r="H5" s="202"/>
      <c r="O5" s="205"/>
      <c r="S5" s="206" t="s">
        <v>2068</v>
      </c>
      <c r="T5" s="206" t="s">
        <v>2069</v>
      </c>
      <c r="U5" s="207">
        <v>19998</v>
      </c>
      <c r="V5" s="181">
        <f>B5-U5</f>
        <v>-19965</v>
      </c>
      <c r="W5" s="181" t="e">
        <f>S5-#REF!</f>
        <v>#REF!</v>
      </c>
    </row>
    <row r="6" s="181" customFormat="1" ht="19.2" customHeight="1" spans="1:8">
      <c r="A6" s="213" t="s">
        <v>2248</v>
      </c>
      <c r="B6" s="214">
        <v>76870</v>
      </c>
      <c r="E6" s="196"/>
      <c r="F6" s="196"/>
      <c r="G6" s="201"/>
      <c r="H6" s="202"/>
    </row>
    <row r="7" s="181" customFormat="1" ht="19.2" customHeight="1" spans="1:8">
      <c r="A7" s="213" t="s">
        <v>2249</v>
      </c>
      <c r="B7" s="214">
        <v>9861</v>
      </c>
      <c r="E7" s="196"/>
      <c r="F7" s="196"/>
      <c r="G7" s="201"/>
      <c r="H7" s="202"/>
    </row>
    <row r="8" s="181" customFormat="1" ht="19.2" customHeight="1" spans="1:8">
      <c r="A8" s="213" t="s">
        <v>2250</v>
      </c>
      <c r="B8" s="214">
        <v>2549</v>
      </c>
      <c r="E8" s="196"/>
      <c r="F8" s="196"/>
      <c r="G8" s="201"/>
      <c r="H8" s="202"/>
    </row>
    <row r="9" s="181" customFormat="1" ht="19.2" customHeight="1" spans="1:8">
      <c r="A9" s="213" t="s">
        <v>2251</v>
      </c>
      <c r="B9" s="214">
        <v>406</v>
      </c>
      <c r="E9" s="196"/>
      <c r="F9" s="196"/>
      <c r="G9" s="201"/>
      <c r="H9" s="202"/>
    </row>
    <row r="10" s="181" customFormat="1" ht="19.2" customHeight="1" spans="1:8">
      <c r="A10" s="213" t="s">
        <v>2252</v>
      </c>
      <c r="B10" s="214">
        <v>2369</v>
      </c>
      <c r="E10" s="196"/>
      <c r="F10" s="196"/>
      <c r="G10" s="201"/>
      <c r="H10" s="202"/>
    </row>
    <row r="11" s="181" customFormat="1" ht="19.2" customHeight="1" spans="1:8">
      <c r="A11" s="213" t="s">
        <v>2253</v>
      </c>
      <c r="B11" s="214">
        <v>762</v>
      </c>
      <c r="E11" s="196"/>
      <c r="F11" s="196"/>
      <c r="G11" s="201"/>
      <c r="H11" s="202"/>
    </row>
    <row r="12" s="181" customFormat="1" ht="19.2" customHeight="1" spans="1:8">
      <c r="A12" s="213" t="s">
        <v>2254</v>
      </c>
      <c r="B12" s="214">
        <v>6</v>
      </c>
      <c r="E12" s="196"/>
      <c r="F12" s="196"/>
      <c r="G12" s="201"/>
      <c r="H12" s="202"/>
    </row>
    <row r="13" s="181" customFormat="1" ht="19.2" customHeight="1" spans="1:8">
      <c r="A13" s="215" t="s">
        <v>2255</v>
      </c>
      <c r="B13" s="211">
        <v>788</v>
      </c>
      <c r="E13" s="196"/>
      <c r="F13" s="196"/>
      <c r="G13" s="201"/>
      <c r="H13" s="202"/>
    </row>
    <row r="14" s="181" customFormat="1" ht="19.2" customHeight="1" spans="1:8">
      <c r="A14" s="213" t="s">
        <v>2256</v>
      </c>
      <c r="B14" s="214">
        <v>534</v>
      </c>
      <c r="E14" s="196"/>
      <c r="F14" s="196"/>
      <c r="G14" s="201"/>
      <c r="H14" s="202"/>
    </row>
    <row r="15" s="182" customFormat="1" ht="19.2" customHeight="1" spans="1:24">
      <c r="A15" s="215" t="s">
        <v>2257</v>
      </c>
      <c r="B15" s="216">
        <f>SUM(B5:B14)</f>
        <v>94178</v>
      </c>
      <c r="D15" s="182">
        <v>3922.87</v>
      </c>
      <c r="F15" s="191" t="s">
        <v>2258</v>
      </c>
      <c r="G15" s="191" t="s">
        <v>2259</v>
      </c>
      <c r="H15" s="191">
        <v>3922.87</v>
      </c>
      <c r="I15" s="182" t="e">
        <f>F15-#REF!</f>
        <v>#REF!</v>
      </c>
      <c r="J15" s="182" t="e">
        <f>H15-#REF!</f>
        <v>#REF!</v>
      </c>
      <c r="K15" s="182">
        <v>750</v>
      </c>
      <c r="L15" s="191" t="s">
        <v>2258</v>
      </c>
      <c r="M15" s="191" t="s">
        <v>2259</v>
      </c>
      <c r="N15" s="191">
        <v>4041.81</v>
      </c>
      <c r="O15" s="182" t="e">
        <f>L15-#REF!</f>
        <v>#REF!</v>
      </c>
      <c r="P15" s="182" t="e">
        <f>N15-#REF!</f>
        <v>#REF!</v>
      </c>
      <c r="T15" s="203" t="s">
        <v>2258</v>
      </c>
      <c r="U15" s="203" t="s">
        <v>2259</v>
      </c>
      <c r="V15" s="203">
        <v>4680.94</v>
      </c>
      <c r="W15" s="182" t="e">
        <f>#REF!-V15</f>
        <v>#REF!</v>
      </c>
      <c r="X15" s="182" t="e">
        <f>T15-#REF!</f>
        <v>#REF!</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Y212"/>
  <sheetViews>
    <sheetView showZeros="0" topLeftCell="A205" workbookViewId="0">
      <selection activeCell="AA7" sqref="AA7"/>
    </sheetView>
  </sheetViews>
  <sheetFormatPr defaultColWidth="7" defaultRowHeight="15"/>
  <cols>
    <col min="1" max="1" width="11.3333333333333" style="46" customWidth="1"/>
    <col min="2" max="2" width="57.4416666666667" style="43" customWidth="1"/>
    <col min="3" max="3" width="13" style="134" customWidth="1"/>
    <col min="4" max="4" width="10.3333333333333" style="43" hidden="1" customWidth="1"/>
    <col min="5" max="5" width="9.66666666666667" style="48" hidden="1" customWidth="1"/>
    <col min="6" max="6" width="8.10833333333333" style="48" hidden="1" customWidth="1"/>
    <col min="7" max="7" width="9.66666666666667" style="112" hidden="1" customWidth="1"/>
    <col min="8" max="8" width="17.4416666666667" style="112" hidden="1" customWidth="1"/>
    <col min="9" max="9" width="12.4416666666667" style="113" hidden="1" customWidth="1"/>
    <col min="10" max="10" width="7" style="114" hidden="1" customWidth="1"/>
    <col min="11" max="12" width="7" style="48" hidden="1" customWidth="1"/>
    <col min="13" max="13" width="13.8833333333333" style="48" hidden="1" customWidth="1"/>
    <col min="14" max="14" width="7.88333333333333" style="48" hidden="1" customWidth="1"/>
    <col min="15" max="15" width="9.44166666666667" style="48" hidden="1" customWidth="1"/>
    <col min="16" max="16" width="6.88333333333333" style="48" hidden="1" customWidth="1"/>
    <col min="17" max="17" width="9" style="48" hidden="1" customWidth="1"/>
    <col min="18" max="18" width="5.88333333333333" style="48" hidden="1" customWidth="1"/>
    <col min="19" max="19" width="5.21666666666667" style="48" hidden="1" customWidth="1"/>
    <col min="20" max="20" width="6.44166666666667" style="48" hidden="1" customWidth="1"/>
    <col min="21" max="22" width="7" style="48" hidden="1" customWidth="1"/>
    <col min="23" max="23" width="10.6666666666667" style="48" hidden="1" customWidth="1"/>
    <col min="24" max="24" width="10.4416666666667" style="48" hidden="1" customWidth="1"/>
    <col min="25" max="25" width="7" style="48" hidden="1" customWidth="1"/>
    <col min="26" max="16384" width="7" style="48"/>
  </cols>
  <sheetData>
    <row r="1" ht="20.25" customHeight="1" spans="1:1">
      <c r="A1" s="8" t="s">
        <v>2260</v>
      </c>
    </row>
    <row r="2" ht="22.5" spans="1:9">
      <c r="A2" s="49" t="s">
        <v>2261</v>
      </c>
      <c r="B2" s="50"/>
      <c r="C2" s="51"/>
      <c r="G2" s="48"/>
      <c r="H2" s="48"/>
      <c r="I2" s="48"/>
    </row>
    <row r="3" s="43" customFormat="1" spans="1:13">
      <c r="A3" s="46"/>
      <c r="C3" s="183" t="s">
        <v>1881</v>
      </c>
      <c r="E3" s="43">
        <v>12.11</v>
      </c>
      <c r="G3" s="43">
        <v>12.22</v>
      </c>
      <c r="J3" s="134"/>
      <c r="M3" s="43">
        <v>1.2</v>
      </c>
    </row>
    <row r="4" s="179" customFormat="1" ht="43.5" customHeight="1" spans="1:15">
      <c r="A4" s="117" t="s">
        <v>3</v>
      </c>
      <c r="B4" s="184" t="s">
        <v>4</v>
      </c>
      <c r="C4" s="185" t="s">
        <v>5</v>
      </c>
      <c r="G4" s="186" t="s">
        <v>3</v>
      </c>
      <c r="H4" s="186" t="s">
        <v>2246</v>
      </c>
      <c r="I4" s="186" t="s">
        <v>2218</v>
      </c>
      <c r="J4" s="198"/>
      <c r="M4" s="186" t="s">
        <v>3</v>
      </c>
      <c r="N4" s="199" t="s">
        <v>2246</v>
      </c>
      <c r="O4" s="186" t="s">
        <v>2218</v>
      </c>
    </row>
    <row r="5" s="180" customFormat="1" ht="19.2" customHeight="1" spans="1:25">
      <c r="A5" s="187">
        <v>20610</v>
      </c>
      <c r="B5" s="188" t="s">
        <v>2262</v>
      </c>
      <c r="C5" s="189"/>
      <c r="D5" s="190"/>
      <c r="E5" s="190">
        <v>135.6</v>
      </c>
      <c r="G5" s="191" t="s">
        <v>2263</v>
      </c>
      <c r="H5" s="191" t="s">
        <v>2264</v>
      </c>
      <c r="I5" s="200">
        <v>135.6</v>
      </c>
      <c r="J5" s="47">
        <f t="shared" ref="J5:J9" si="0">G5-A5</f>
        <v>1989589</v>
      </c>
      <c r="K5" s="193">
        <f t="shared" ref="K5:K9" si="1">I5-C5</f>
        <v>135.6</v>
      </c>
      <c r="L5" s="193"/>
      <c r="M5" s="191" t="s">
        <v>2263</v>
      </c>
      <c r="N5" s="191" t="s">
        <v>2264</v>
      </c>
      <c r="O5" s="200">
        <v>135.6</v>
      </c>
      <c r="P5" s="47">
        <f t="shared" ref="P5:P9" si="2">M5-A5</f>
        <v>1989589</v>
      </c>
      <c r="Q5" s="193">
        <f t="shared" ref="Q5:Q9" si="3">O5-C5</f>
        <v>135.6</v>
      </c>
      <c r="U5" s="203" t="s">
        <v>2263</v>
      </c>
      <c r="V5" s="203" t="s">
        <v>2264</v>
      </c>
      <c r="W5" s="204">
        <v>135.6</v>
      </c>
      <c r="X5" s="180">
        <f t="shared" ref="X5:X9" si="4">C5-W5</f>
        <v>-135.6</v>
      </c>
      <c r="Y5" s="180">
        <f t="shared" ref="Y5:Y9" si="5">U5-A5</f>
        <v>1989589</v>
      </c>
    </row>
    <row r="6" s="180" customFormat="1" ht="19.2" customHeight="1" spans="1:25">
      <c r="A6" s="192">
        <v>2061001</v>
      </c>
      <c r="B6" s="16" t="s">
        <v>2265</v>
      </c>
      <c r="C6" s="15"/>
      <c r="D6" s="193">
        <v>105429</v>
      </c>
      <c r="E6" s="194">
        <v>595734.14</v>
      </c>
      <c r="F6" s="180">
        <f>104401+13602</f>
        <v>118003</v>
      </c>
      <c r="G6" s="191" t="s">
        <v>2061</v>
      </c>
      <c r="H6" s="191" t="s">
        <v>2266</v>
      </c>
      <c r="I6" s="200">
        <v>596221.15</v>
      </c>
      <c r="J6" s="47">
        <f>G6-A6</f>
        <v>-2060800</v>
      </c>
      <c r="K6" s="193">
        <f>I6-C6</f>
        <v>596221.15</v>
      </c>
      <c r="L6" s="193">
        <v>75943</v>
      </c>
      <c r="M6" s="191" t="s">
        <v>2061</v>
      </c>
      <c r="N6" s="191" t="s">
        <v>2266</v>
      </c>
      <c r="O6" s="200">
        <v>643048.95</v>
      </c>
      <c r="P6" s="47">
        <f>M6-A6</f>
        <v>-2060800</v>
      </c>
      <c r="Q6" s="193">
        <f>O6-C6</f>
        <v>643048.95</v>
      </c>
      <c r="S6" s="180">
        <v>717759</v>
      </c>
      <c r="U6" s="203" t="s">
        <v>2061</v>
      </c>
      <c r="V6" s="203" t="s">
        <v>2266</v>
      </c>
      <c r="W6" s="204">
        <v>659380.53</v>
      </c>
      <c r="X6" s="180">
        <f>C6-W6</f>
        <v>-659380.53</v>
      </c>
      <c r="Y6" s="180">
        <f>U6-A6</f>
        <v>-2060800</v>
      </c>
    </row>
    <row r="7" s="180" customFormat="1" ht="19.2" customHeight="1" spans="1:25">
      <c r="A7" s="192">
        <v>2061002</v>
      </c>
      <c r="B7" s="16" t="s">
        <v>2267</v>
      </c>
      <c r="C7" s="15"/>
      <c r="D7" s="193"/>
      <c r="E7" s="193">
        <v>7616.62</v>
      </c>
      <c r="G7" s="191" t="s">
        <v>2268</v>
      </c>
      <c r="H7" s="191" t="s">
        <v>2269</v>
      </c>
      <c r="I7" s="200">
        <v>7616.62</v>
      </c>
      <c r="J7" s="47">
        <f>G7-A7</f>
        <v>-2040901</v>
      </c>
      <c r="K7" s="193">
        <f>I7-C7</f>
        <v>7616.62</v>
      </c>
      <c r="L7" s="193"/>
      <c r="M7" s="191" t="s">
        <v>2268</v>
      </c>
      <c r="N7" s="191" t="s">
        <v>2269</v>
      </c>
      <c r="O7" s="200">
        <v>7749.58</v>
      </c>
      <c r="P7" s="47">
        <f>M7-A7</f>
        <v>-2040901</v>
      </c>
      <c r="Q7" s="193">
        <f>O7-C7</f>
        <v>7749.58</v>
      </c>
      <c r="U7" s="203" t="s">
        <v>2268</v>
      </c>
      <c r="V7" s="203" t="s">
        <v>2269</v>
      </c>
      <c r="W7" s="204">
        <v>8475.47</v>
      </c>
      <c r="X7" s="180">
        <f>C7-W7</f>
        <v>-8475.47</v>
      </c>
      <c r="Y7" s="180">
        <f>U7-A7</f>
        <v>-2040901</v>
      </c>
    </row>
    <row r="8" s="180" customFormat="1" ht="19.2" customHeight="1" spans="1:25">
      <c r="A8" s="192">
        <v>2061003</v>
      </c>
      <c r="B8" s="16" t="s">
        <v>2270</v>
      </c>
      <c r="C8" s="15"/>
      <c r="D8" s="193"/>
      <c r="E8" s="193">
        <v>3922.87</v>
      </c>
      <c r="G8" s="191" t="s">
        <v>2258</v>
      </c>
      <c r="H8" s="191" t="s">
        <v>2259</v>
      </c>
      <c r="I8" s="200">
        <v>3922.87</v>
      </c>
      <c r="J8" s="47">
        <f>G8-A8</f>
        <v>-50902</v>
      </c>
      <c r="K8" s="193">
        <f>I8-C8</f>
        <v>3922.87</v>
      </c>
      <c r="L8" s="193">
        <v>750</v>
      </c>
      <c r="M8" s="191" t="s">
        <v>2258</v>
      </c>
      <c r="N8" s="191" t="s">
        <v>2259</v>
      </c>
      <c r="O8" s="200">
        <v>4041.81</v>
      </c>
      <c r="P8" s="47">
        <f>M8-A8</f>
        <v>-50902</v>
      </c>
      <c r="Q8" s="193">
        <f>O8-C8</f>
        <v>4041.81</v>
      </c>
      <c r="U8" s="203" t="s">
        <v>2258</v>
      </c>
      <c r="V8" s="203" t="s">
        <v>2259</v>
      </c>
      <c r="W8" s="204">
        <v>4680.94</v>
      </c>
      <c r="X8" s="180">
        <f>C8-W8</f>
        <v>-4680.94</v>
      </c>
      <c r="Y8" s="180">
        <f>U8-A8</f>
        <v>-50902</v>
      </c>
    </row>
    <row r="9" s="180" customFormat="1" ht="19.2" customHeight="1" spans="1:25">
      <c r="A9" s="192">
        <v>2061004</v>
      </c>
      <c r="B9" s="16" t="s">
        <v>2271</v>
      </c>
      <c r="C9" s="15"/>
      <c r="D9" s="190"/>
      <c r="E9" s="190">
        <v>135.6</v>
      </c>
      <c r="G9" s="191" t="s">
        <v>2263</v>
      </c>
      <c r="H9" s="191" t="s">
        <v>2264</v>
      </c>
      <c r="I9" s="200">
        <v>135.6</v>
      </c>
      <c r="J9" s="47">
        <f>G9-A9</f>
        <v>-50805</v>
      </c>
      <c r="K9" s="193">
        <f>I9-C9</f>
        <v>135.6</v>
      </c>
      <c r="L9" s="193"/>
      <c r="M9" s="191" t="s">
        <v>2263</v>
      </c>
      <c r="N9" s="191" t="s">
        <v>2264</v>
      </c>
      <c r="O9" s="200">
        <v>135.6</v>
      </c>
      <c r="P9" s="47">
        <f>M9-A9</f>
        <v>-50805</v>
      </c>
      <c r="Q9" s="193">
        <f>O9-C9</f>
        <v>135.6</v>
      </c>
      <c r="U9" s="203" t="s">
        <v>2263</v>
      </c>
      <c r="V9" s="203" t="s">
        <v>2264</v>
      </c>
      <c r="W9" s="204">
        <v>135.6</v>
      </c>
      <c r="X9" s="180">
        <f>C9-W9</f>
        <v>-135.6</v>
      </c>
      <c r="Y9" s="180">
        <f>U9-A9</f>
        <v>-50805</v>
      </c>
    </row>
    <row r="10" s="180" customFormat="1" ht="19.2" customHeight="1" spans="1:24">
      <c r="A10" s="192">
        <v>2061005</v>
      </c>
      <c r="B10" s="16" t="s">
        <v>2272</v>
      </c>
      <c r="C10" s="15"/>
      <c r="G10" s="157" t="str">
        <f t="shared" ref="G10:I10" si="6">""</f>
        <v/>
      </c>
      <c r="H10" s="157" t="str">
        <f>""</f>
        <v/>
      </c>
      <c r="I10" s="157" t="str">
        <f>""</f>
        <v/>
      </c>
      <c r="J10" s="47"/>
      <c r="M10" s="157" t="str">
        <f t="shared" ref="M10:O10" si="7">""</f>
        <v/>
      </c>
      <c r="N10" s="157" t="str">
        <f>""</f>
        <v/>
      </c>
      <c r="O10" s="157" t="str">
        <f>""</f>
        <v/>
      </c>
      <c r="W10" s="178" t="e">
        <f>W11+#REF!+#REF!+#REF!+#REF!+#REF!+#REF!+#REF!+#REF!+#REF!+#REF!+#REF!+#REF!+#REF!+#REF!+#REF!+#REF!+#REF!+#REF!+#REF!+#REF!</f>
        <v>#REF!</v>
      </c>
      <c r="X10" s="178" t="e">
        <f>X11+#REF!+#REF!+#REF!+#REF!+#REF!+#REF!+#REF!+#REF!+#REF!+#REF!+#REF!+#REF!+#REF!+#REF!+#REF!+#REF!+#REF!+#REF!+#REF!+#REF!</f>
        <v>#REF!</v>
      </c>
    </row>
    <row r="11" s="181" customFormat="1" ht="19.2" customHeight="1" spans="1:25">
      <c r="A11" s="192">
        <v>2061099</v>
      </c>
      <c r="B11" s="16" t="s">
        <v>2273</v>
      </c>
      <c r="C11" s="195"/>
      <c r="D11" s="180"/>
      <c r="G11" s="196"/>
      <c r="H11" s="196"/>
      <c r="I11" s="201"/>
      <c r="J11" s="202"/>
      <c r="Q11" s="205"/>
      <c r="U11" s="206" t="s">
        <v>2064</v>
      </c>
      <c r="V11" s="206" t="s">
        <v>2065</v>
      </c>
      <c r="W11" s="207">
        <v>19998</v>
      </c>
      <c r="X11" s="181">
        <f t="shared" ref="X11:X13" si="8">C11-W11</f>
        <v>-19998</v>
      </c>
      <c r="Y11" s="181">
        <f t="shared" ref="Y11:Y13" si="9">U11-A11</f>
        <v>-2060867</v>
      </c>
    </row>
    <row r="12" s="181" customFormat="1" ht="19.2" customHeight="1" spans="1:25">
      <c r="A12" s="192"/>
      <c r="B12" s="197" t="s">
        <v>2274</v>
      </c>
      <c r="C12" s="15">
        <v>33</v>
      </c>
      <c r="D12" s="180"/>
      <c r="G12" s="196"/>
      <c r="H12" s="196"/>
      <c r="I12" s="201"/>
      <c r="J12" s="202"/>
      <c r="Q12" s="205"/>
      <c r="U12" s="206" t="s">
        <v>2066</v>
      </c>
      <c r="V12" s="206" t="s">
        <v>2067</v>
      </c>
      <c r="W12" s="207">
        <v>19998</v>
      </c>
      <c r="X12" s="181">
        <f>C12-W12</f>
        <v>-19965</v>
      </c>
      <c r="Y12" s="181">
        <f>U12-A12</f>
        <v>23203</v>
      </c>
    </row>
    <row r="13" s="181" customFormat="1" ht="19.2" customHeight="1" spans="1:25">
      <c r="A13" s="192">
        <v>20707</v>
      </c>
      <c r="B13" s="197" t="s">
        <v>2247</v>
      </c>
      <c r="C13" s="15">
        <v>33</v>
      </c>
      <c r="D13" s="180"/>
      <c r="G13" s="196"/>
      <c r="H13" s="196"/>
      <c r="I13" s="201"/>
      <c r="J13" s="202"/>
      <c r="Q13" s="205"/>
      <c r="U13" s="206" t="s">
        <v>2068</v>
      </c>
      <c r="V13" s="206" t="s">
        <v>2069</v>
      </c>
      <c r="W13" s="207">
        <v>19998</v>
      </c>
      <c r="X13" s="181">
        <f>C13-W13</f>
        <v>-19965</v>
      </c>
      <c r="Y13" s="181">
        <f>U13-A13</f>
        <v>2299594</v>
      </c>
    </row>
    <row r="14" s="181" customFormat="1" ht="19.2" customHeight="1" spans="1:17">
      <c r="A14" s="192">
        <v>2070701</v>
      </c>
      <c r="B14" s="16" t="s">
        <v>2275</v>
      </c>
      <c r="C14" s="15"/>
      <c r="D14" s="180"/>
      <c r="G14" s="196"/>
      <c r="H14" s="196"/>
      <c r="I14" s="201"/>
      <c r="J14" s="202"/>
      <c r="Q14" s="205"/>
    </row>
    <row r="15" s="181" customFormat="1" ht="19.2" customHeight="1" spans="1:17">
      <c r="A15" s="192">
        <v>2070702</v>
      </c>
      <c r="B15" s="16" t="s">
        <v>2276</v>
      </c>
      <c r="C15" s="15">
        <v>2</v>
      </c>
      <c r="D15" s="180"/>
      <c r="G15" s="196"/>
      <c r="H15" s="196"/>
      <c r="I15" s="201"/>
      <c r="J15" s="202"/>
      <c r="Q15" s="205"/>
    </row>
    <row r="16" s="181" customFormat="1" ht="19.2" customHeight="1" spans="1:17">
      <c r="A16" s="192">
        <v>2070703</v>
      </c>
      <c r="B16" s="16" t="s">
        <v>2277</v>
      </c>
      <c r="C16" s="15"/>
      <c r="D16" s="180"/>
      <c r="G16" s="196"/>
      <c r="H16" s="196"/>
      <c r="I16" s="201"/>
      <c r="J16" s="202"/>
      <c r="Q16" s="205"/>
    </row>
    <row r="17" s="181" customFormat="1" ht="19.2" customHeight="1" spans="1:17">
      <c r="A17" s="192">
        <v>2070799</v>
      </c>
      <c r="B17" s="16" t="s">
        <v>2278</v>
      </c>
      <c r="C17" s="15">
        <v>31</v>
      </c>
      <c r="D17" s="180"/>
      <c r="G17" s="196"/>
      <c r="H17" s="196"/>
      <c r="I17" s="201"/>
      <c r="J17" s="202"/>
      <c r="Q17" s="205"/>
    </row>
    <row r="18" s="181" customFormat="1" ht="19.2" customHeight="1" spans="1:17">
      <c r="A18" s="192">
        <v>2320405</v>
      </c>
      <c r="B18" s="197" t="s">
        <v>2279</v>
      </c>
      <c r="C18" s="15"/>
      <c r="D18" s="180"/>
      <c r="G18" s="196"/>
      <c r="H18" s="196"/>
      <c r="I18" s="201"/>
      <c r="J18" s="202"/>
      <c r="Q18" s="205"/>
    </row>
    <row r="19" s="181" customFormat="1" ht="19.2" customHeight="1" spans="1:17">
      <c r="A19" s="192">
        <v>2330405</v>
      </c>
      <c r="B19" s="197" t="s">
        <v>2280</v>
      </c>
      <c r="C19" s="195"/>
      <c r="D19" s="180"/>
      <c r="G19" s="196"/>
      <c r="H19" s="196"/>
      <c r="I19" s="201"/>
      <c r="J19" s="202"/>
      <c r="Q19" s="205"/>
    </row>
    <row r="20" s="181" customFormat="1" ht="19.2" customHeight="1" spans="1:17">
      <c r="A20" s="192">
        <v>20822</v>
      </c>
      <c r="B20" s="197" t="s">
        <v>2281</v>
      </c>
      <c r="C20" s="15"/>
      <c r="D20" s="180"/>
      <c r="G20" s="196"/>
      <c r="H20" s="196"/>
      <c r="I20" s="201"/>
      <c r="J20" s="202"/>
      <c r="Q20" s="205"/>
    </row>
    <row r="21" s="181" customFormat="1" ht="19.2" customHeight="1" spans="1:17">
      <c r="A21" s="192">
        <v>2082201</v>
      </c>
      <c r="B21" s="16" t="s">
        <v>2282</v>
      </c>
      <c r="C21" s="15"/>
      <c r="D21" s="180"/>
      <c r="G21" s="196"/>
      <c r="H21" s="196"/>
      <c r="I21" s="201"/>
      <c r="J21" s="202"/>
      <c r="Q21" s="205"/>
    </row>
    <row r="22" s="181" customFormat="1" ht="19.2" customHeight="1" spans="1:17">
      <c r="A22" s="192">
        <v>2082202</v>
      </c>
      <c r="B22" s="16" t="s">
        <v>2283</v>
      </c>
      <c r="C22" s="15"/>
      <c r="D22" s="180"/>
      <c r="G22" s="196"/>
      <c r="H22" s="196"/>
      <c r="I22" s="201"/>
      <c r="J22" s="202"/>
      <c r="Q22" s="205"/>
    </row>
    <row r="23" s="181" customFormat="1" ht="19.2" customHeight="1" spans="1:17">
      <c r="A23" s="192">
        <v>2082299</v>
      </c>
      <c r="B23" s="16" t="s">
        <v>2284</v>
      </c>
      <c r="C23" s="195"/>
      <c r="D23" s="180"/>
      <c r="G23" s="196"/>
      <c r="H23" s="196"/>
      <c r="I23" s="201"/>
      <c r="J23" s="202"/>
      <c r="Q23" s="205"/>
    </row>
    <row r="24" s="181" customFormat="1" ht="19.2" customHeight="1" spans="1:17">
      <c r="A24" s="192"/>
      <c r="B24" s="197" t="s">
        <v>2285</v>
      </c>
      <c r="C24" s="15"/>
      <c r="D24" s="180"/>
      <c r="G24" s="196"/>
      <c r="H24" s="196"/>
      <c r="I24" s="201"/>
      <c r="J24" s="202"/>
      <c r="Q24" s="205"/>
    </row>
    <row r="25" s="181" customFormat="1" ht="19.2" customHeight="1" spans="1:17">
      <c r="A25" s="192">
        <v>20823</v>
      </c>
      <c r="B25" s="197" t="s">
        <v>2286</v>
      </c>
      <c r="C25" s="15"/>
      <c r="D25" s="180"/>
      <c r="G25" s="196"/>
      <c r="H25" s="196"/>
      <c r="I25" s="201"/>
      <c r="J25" s="202"/>
      <c r="Q25" s="205"/>
    </row>
    <row r="26" s="181" customFormat="1" ht="19.2" customHeight="1" spans="1:17">
      <c r="A26" s="192">
        <v>2082301</v>
      </c>
      <c r="B26" s="16" t="s">
        <v>2287</v>
      </c>
      <c r="C26" s="15"/>
      <c r="D26" s="180"/>
      <c r="G26" s="196"/>
      <c r="H26" s="196"/>
      <c r="I26" s="201"/>
      <c r="J26" s="202"/>
      <c r="Q26" s="205"/>
    </row>
    <row r="27" s="181" customFormat="1" ht="19.2" customHeight="1" spans="1:10">
      <c r="A27" s="192">
        <v>2082302</v>
      </c>
      <c r="B27" s="16" t="s">
        <v>2288</v>
      </c>
      <c r="C27" s="15"/>
      <c r="D27" s="180"/>
      <c r="G27" s="196"/>
      <c r="H27" s="196"/>
      <c r="I27" s="201"/>
      <c r="J27" s="202"/>
    </row>
    <row r="28" s="181" customFormat="1" ht="19.2" customHeight="1" spans="1:10">
      <c r="A28" s="192">
        <v>2082399</v>
      </c>
      <c r="B28" s="16" t="s">
        <v>2289</v>
      </c>
      <c r="C28" s="15"/>
      <c r="D28" s="180"/>
      <c r="G28" s="196"/>
      <c r="H28" s="196"/>
      <c r="I28" s="201"/>
      <c r="J28" s="202"/>
    </row>
    <row r="29" s="181" customFormat="1" ht="19.2" customHeight="1" spans="1:10">
      <c r="A29" s="192">
        <v>2320417</v>
      </c>
      <c r="B29" s="197" t="s">
        <v>2290</v>
      </c>
      <c r="C29" s="15"/>
      <c r="D29" s="180"/>
      <c r="G29" s="196"/>
      <c r="H29" s="196"/>
      <c r="I29" s="201"/>
      <c r="J29" s="202"/>
    </row>
    <row r="30" s="181" customFormat="1" ht="19.2" customHeight="1" spans="1:10">
      <c r="A30" s="192">
        <v>2330417</v>
      </c>
      <c r="B30" s="197" t="s">
        <v>2291</v>
      </c>
      <c r="C30" s="195"/>
      <c r="D30" s="180"/>
      <c r="G30" s="196"/>
      <c r="H30" s="196"/>
      <c r="I30" s="201"/>
      <c r="J30" s="202"/>
    </row>
    <row r="31" s="181" customFormat="1" ht="19.2" customHeight="1" spans="1:10">
      <c r="A31" s="192">
        <v>21160</v>
      </c>
      <c r="B31" s="197" t="s">
        <v>2292</v>
      </c>
      <c r="C31" s="15"/>
      <c r="D31" s="180"/>
      <c r="G31" s="196"/>
      <c r="H31" s="196"/>
      <c r="I31" s="201"/>
      <c r="J31" s="202"/>
    </row>
    <row r="32" s="181" customFormat="1" ht="19.2" customHeight="1" spans="1:10">
      <c r="A32" s="192">
        <v>2116001</v>
      </c>
      <c r="B32" s="16" t="s">
        <v>2293</v>
      </c>
      <c r="C32" s="15"/>
      <c r="D32" s="180"/>
      <c r="G32" s="196"/>
      <c r="H32" s="196"/>
      <c r="I32" s="201"/>
      <c r="J32" s="202"/>
    </row>
    <row r="33" s="181" customFormat="1" ht="19.2" customHeight="1" spans="1:10">
      <c r="A33" s="192">
        <v>2116002</v>
      </c>
      <c r="B33" s="16" t="s">
        <v>2294</v>
      </c>
      <c r="C33" s="15"/>
      <c r="D33" s="180"/>
      <c r="G33" s="196"/>
      <c r="H33" s="196"/>
      <c r="I33" s="201"/>
      <c r="J33" s="202"/>
    </row>
    <row r="34" s="181" customFormat="1" ht="19.2" customHeight="1" spans="1:10">
      <c r="A34" s="192">
        <v>2116003</v>
      </c>
      <c r="B34" s="16" t="s">
        <v>2295</v>
      </c>
      <c r="C34" s="15"/>
      <c r="D34" s="180"/>
      <c r="G34" s="196"/>
      <c r="H34" s="196"/>
      <c r="I34" s="201"/>
      <c r="J34" s="202"/>
    </row>
    <row r="35" s="181" customFormat="1" ht="19.2" customHeight="1" spans="1:10">
      <c r="A35" s="192">
        <v>2116099</v>
      </c>
      <c r="B35" s="16" t="s">
        <v>2296</v>
      </c>
      <c r="C35" s="195"/>
      <c r="D35" s="180"/>
      <c r="G35" s="196"/>
      <c r="H35" s="196"/>
      <c r="I35" s="201"/>
      <c r="J35" s="202"/>
    </row>
    <row r="36" s="181" customFormat="1" ht="19.2" customHeight="1" spans="1:10">
      <c r="A36" s="192">
        <v>21161</v>
      </c>
      <c r="B36" s="197" t="s">
        <v>2297</v>
      </c>
      <c r="C36" s="15"/>
      <c r="D36" s="180"/>
      <c r="G36" s="196"/>
      <c r="H36" s="196"/>
      <c r="I36" s="201"/>
      <c r="J36" s="202"/>
    </row>
    <row r="37" s="181" customFormat="1" ht="19.2" customHeight="1" spans="1:10">
      <c r="A37" s="192">
        <v>2116101</v>
      </c>
      <c r="B37" s="16" t="s">
        <v>2298</v>
      </c>
      <c r="C37" s="15"/>
      <c r="D37" s="180"/>
      <c r="G37" s="196"/>
      <c r="H37" s="196"/>
      <c r="I37" s="201"/>
      <c r="J37" s="202"/>
    </row>
    <row r="38" s="181" customFormat="1" ht="19.2" customHeight="1" spans="1:10">
      <c r="A38" s="192">
        <v>2116102</v>
      </c>
      <c r="B38" s="16" t="s">
        <v>2299</v>
      </c>
      <c r="C38" s="15"/>
      <c r="D38" s="180"/>
      <c r="G38" s="196"/>
      <c r="H38" s="196"/>
      <c r="I38" s="201"/>
      <c r="J38" s="202"/>
    </row>
    <row r="39" s="181" customFormat="1" ht="19.2" customHeight="1" spans="1:10">
      <c r="A39" s="192">
        <v>2116103</v>
      </c>
      <c r="B39" s="16" t="s">
        <v>2300</v>
      </c>
      <c r="C39" s="15"/>
      <c r="D39" s="180"/>
      <c r="G39" s="196"/>
      <c r="H39" s="196"/>
      <c r="I39" s="201"/>
      <c r="J39" s="202"/>
    </row>
    <row r="40" s="181" customFormat="1" ht="19.2" customHeight="1" spans="1:10">
      <c r="A40" s="192">
        <v>2116104</v>
      </c>
      <c r="B40" s="16" t="s">
        <v>2301</v>
      </c>
      <c r="C40" s="195"/>
      <c r="D40" s="180"/>
      <c r="G40" s="196"/>
      <c r="H40" s="196"/>
      <c r="I40" s="201"/>
      <c r="J40" s="202"/>
    </row>
    <row r="41" s="181" customFormat="1" ht="19.2" customHeight="1" spans="1:10">
      <c r="A41" s="192"/>
      <c r="B41" s="197" t="s">
        <v>2302</v>
      </c>
      <c r="C41" s="15">
        <v>76870</v>
      </c>
      <c r="D41" s="180"/>
      <c r="G41" s="196"/>
      <c r="H41" s="196"/>
      <c r="I41" s="201"/>
      <c r="J41" s="202"/>
    </row>
    <row r="42" s="181" customFormat="1" ht="19.2" customHeight="1" spans="1:10">
      <c r="A42" s="192">
        <v>21208</v>
      </c>
      <c r="B42" s="197" t="s">
        <v>2248</v>
      </c>
      <c r="C42" s="15">
        <v>75642</v>
      </c>
      <c r="D42" s="180"/>
      <c r="G42" s="196"/>
      <c r="H42" s="196"/>
      <c r="I42" s="201"/>
      <c r="J42" s="202"/>
    </row>
    <row r="43" s="181" customFormat="1" ht="19.2" customHeight="1" spans="1:10">
      <c r="A43" s="192">
        <v>2120801</v>
      </c>
      <c r="B43" s="16" t="s">
        <v>2303</v>
      </c>
      <c r="C43" s="15">
        <v>26663</v>
      </c>
      <c r="D43" s="180"/>
      <c r="G43" s="196"/>
      <c r="H43" s="196"/>
      <c r="I43" s="201"/>
      <c r="J43" s="202"/>
    </row>
    <row r="44" s="181" customFormat="1" ht="19.2" customHeight="1" spans="1:10">
      <c r="A44" s="192">
        <v>2120802</v>
      </c>
      <c r="B44" s="16" t="s">
        <v>2304</v>
      </c>
      <c r="C44" s="15">
        <v>3855</v>
      </c>
      <c r="D44" s="180"/>
      <c r="G44" s="196"/>
      <c r="H44" s="196"/>
      <c r="I44" s="201"/>
      <c r="J44" s="202"/>
    </row>
    <row r="45" s="181" customFormat="1" ht="19.2" customHeight="1" spans="1:10">
      <c r="A45" s="192">
        <v>2120803</v>
      </c>
      <c r="B45" s="16" t="s">
        <v>2305</v>
      </c>
      <c r="C45" s="15">
        <v>32120</v>
      </c>
      <c r="D45" s="180"/>
      <c r="G45" s="196"/>
      <c r="H45" s="196"/>
      <c r="I45" s="201"/>
      <c r="J45" s="202"/>
    </row>
    <row r="46" s="181" customFormat="1" ht="19.2" customHeight="1" spans="1:10">
      <c r="A46" s="192">
        <v>2120804</v>
      </c>
      <c r="B46" s="16" t="s">
        <v>2306</v>
      </c>
      <c r="C46" s="15">
        <v>3586</v>
      </c>
      <c r="D46" s="180"/>
      <c r="G46" s="196"/>
      <c r="H46" s="196"/>
      <c r="I46" s="201"/>
      <c r="J46" s="202"/>
    </row>
    <row r="47" s="181" customFormat="1" ht="19.2" customHeight="1" spans="1:10">
      <c r="A47" s="192">
        <v>2120805</v>
      </c>
      <c r="B47" s="16" t="s">
        <v>2307</v>
      </c>
      <c r="C47" s="15"/>
      <c r="D47" s="180"/>
      <c r="G47" s="196"/>
      <c r="H47" s="196"/>
      <c r="I47" s="201"/>
      <c r="J47" s="202"/>
    </row>
    <row r="48" s="181" customFormat="1" ht="19.2" customHeight="1" spans="1:10">
      <c r="A48" s="192">
        <v>2120806</v>
      </c>
      <c r="B48" s="16" t="s">
        <v>2308</v>
      </c>
      <c r="C48" s="15">
        <v>448</v>
      </c>
      <c r="D48" s="180"/>
      <c r="G48" s="196"/>
      <c r="H48" s="196"/>
      <c r="I48" s="201"/>
      <c r="J48" s="202"/>
    </row>
    <row r="49" s="181" customFormat="1" ht="19.2" customHeight="1" spans="1:10">
      <c r="A49" s="192">
        <v>2120807</v>
      </c>
      <c r="B49" s="16" t="s">
        <v>2309</v>
      </c>
      <c r="C49" s="15"/>
      <c r="D49" s="180"/>
      <c r="G49" s="196"/>
      <c r="H49" s="196"/>
      <c r="I49" s="201"/>
      <c r="J49" s="202"/>
    </row>
    <row r="50" s="181" customFormat="1" ht="19.2" customHeight="1" spans="1:10">
      <c r="A50" s="192">
        <v>2120809</v>
      </c>
      <c r="B50" s="16" t="s">
        <v>2310</v>
      </c>
      <c r="C50" s="15"/>
      <c r="D50" s="180"/>
      <c r="G50" s="196"/>
      <c r="H50" s="196"/>
      <c r="I50" s="201"/>
      <c r="J50" s="202"/>
    </row>
    <row r="51" s="181" customFormat="1" ht="19.2" customHeight="1" spans="1:10">
      <c r="A51" s="192">
        <v>2120810</v>
      </c>
      <c r="B51" s="16" t="s">
        <v>2311</v>
      </c>
      <c r="C51" s="15">
        <v>8970</v>
      </c>
      <c r="D51" s="180"/>
      <c r="G51" s="196"/>
      <c r="H51" s="196"/>
      <c r="I51" s="201"/>
      <c r="J51" s="202"/>
    </row>
    <row r="52" s="181" customFormat="1" ht="19.2" customHeight="1" spans="1:10">
      <c r="A52" s="192">
        <v>2120811</v>
      </c>
      <c r="B52" s="16" t="s">
        <v>2312</v>
      </c>
      <c r="C52" s="15"/>
      <c r="D52" s="180"/>
      <c r="G52" s="196"/>
      <c r="H52" s="196"/>
      <c r="I52" s="201"/>
      <c r="J52" s="202"/>
    </row>
    <row r="53" s="181" customFormat="1" ht="19.2" customHeight="1" spans="1:10">
      <c r="A53" s="192">
        <v>2120813</v>
      </c>
      <c r="B53" s="16" t="s">
        <v>1807</v>
      </c>
      <c r="C53" s="15"/>
      <c r="D53" s="180"/>
      <c r="G53" s="196"/>
      <c r="H53" s="196"/>
      <c r="I53" s="201"/>
      <c r="J53" s="202"/>
    </row>
    <row r="54" s="181" customFormat="1" ht="19.2" customHeight="1" spans="1:10">
      <c r="A54" s="192">
        <v>2120899</v>
      </c>
      <c r="B54" s="16" t="s">
        <v>2313</v>
      </c>
      <c r="C54" s="15"/>
      <c r="D54" s="180"/>
      <c r="G54" s="196"/>
      <c r="H54" s="196"/>
      <c r="I54" s="201"/>
      <c r="J54" s="202"/>
    </row>
    <row r="55" s="181" customFormat="1" ht="19.2" customHeight="1" spans="1:10">
      <c r="A55" s="192">
        <v>2320411</v>
      </c>
      <c r="B55" s="197" t="s">
        <v>2314</v>
      </c>
      <c r="C55" s="15">
        <v>1073</v>
      </c>
      <c r="D55" s="180"/>
      <c r="G55" s="196"/>
      <c r="H55" s="196"/>
      <c r="I55" s="201"/>
      <c r="J55" s="202"/>
    </row>
    <row r="56" s="181" customFormat="1" ht="19.2" customHeight="1" spans="1:10">
      <c r="A56" s="192">
        <v>2330411</v>
      </c>
      <c r="B56" s="197" t="s">
        <v>2315</v>
      </c>
      <c r="C56" s="195">
        <v>155</v>
      </c>
      <c r="D56" s="180"/>
      <c r="G56" s="196"/>
      <c r="H56" s="196"/>
      <c r="I56" s="201"/>
      <c r="J56" s="202"/>
    </row>
    <row r="57" s="181" customFormat="1" ht="19.2" customHeight="1" spans="1:10">
      <c r="A57" s="192"/>
      <c r="B57" s="197" t="s">
        <v>2316</v>
      </c>
      <c r="C57" s="15">
        <v>9861</v>
      </c>
      <c r="D57" s="180"/>
      <c r="G57" s="196"/>
      <c r="H57" s="196"/>
      <c r="I57" s="201"/>
      <c r="J57" s="202"/>
    </row>
    <row r="58" s="181" customFormat="1" ht="19.2" customHeight="1" spans="1:10">
      <c r="A58" s="192">
        <v>21209</v>
      </c>
      <c r="B58" s="197" t="s">
        <v>2249</v>
      </c>
      <c r="C58" s="15">
        <v>9861</v>
      </c>
      <c r="D58" s="180"/>
      <c r="G58" s="196"/>
      <c r="H58" s="196"/>
      <c r="I58" s="201"/>
      <c r="J58" s="202"/>
    </row>
    <row r="59" s="181" customFormat="1" ht="19.2" customHeight="1" spans="1:10">
      <c r="A59" s="192">
        <v>2120901</v>
      </c>
      <c r="B59" s="16" t="s">
        <v>2317</v>
      </c>
      <c r="C59" s="15">
        <v>2616</v>
      </c>
      <c r="D59" s="180"/>
      <c r="G59" s="196"/>
      <c r="H59" s="196"/>
      <c r="I59" s="201"/>
      <c r="J59" s="202"/>
    </row>
    <row r="60" s="181" customFormat="1" ht="19.2" customHeight="1" spans="1:10">
      <c r="A60" s="192">
        <v>2120902</v>
      </c>
      <c r="B60" s="16" t="s">
        <v>2318</v>
      </c>
      <c r="C60" s="15">
        <v>7245</v>
      </c>
      <c r="D60" s="180"/>
      <c r="G60" s="196"/>
      <c r="H60" s="196"/>
      <c r="I60" s="201"/>
      <c r="J60" s="202"/>
    </row>
    <row r="61" s="181" customFormat="1" ht="19.2" customHeight="1" spans="1:10">
      <c r="A61" s="192">
        <v>2120903</v>
      </c>
      <c r="B61" s="16" t="s">
        <v>2319</v>
      </c>
      <c r="C61" s="15"/>
      <c r="D61" s="180"/>
      <c r="G61" s="196"/>
      <c r="H61" s="196"/>
      <c r="I61" s="201"/>
      <c r="J61" s="202"/>
    </row>
    <row r="62" s="181" customFormat="1" ht="19.2" customHeight="1" spans="1:10">
      <c r="A62" s="192">
        <v>2120904</v>
      </c>
      <c r="B62" s="16" t="s">
        <v>2320</v>
      </c>
      <c r="C62" s="15"/>
      <c r="D62" s="180"/>
      <c r="G62" s="196"/>
      <c r="H62" s="196"/>
      <c r="I62" s="201"/>
      <c r="J62" s="202"/>
    </row>
    <row r="63" s="181" customFormat="1" ht="19.2" customHeight="1" spans="1:10">
      <c r="A63" s="192">
        <v>2120999</v>
      </c>
      <c r="B63" s="16" t="s">
        <v>2321</v>
      </c>
      <c r="C63" s="15"/>
      <c r="D63" s="180"/>
      <c r="G63" s="196"/>
      <c r="H63" s="196"/>
      <c r="I63" s="201"/>
      <c r="J63" s="202"/>
    </row>
    <row r="64" s="181" customFormat="1" ht="19.2" customHeight="1" spans="1:10">
      <c r="A64" s="192">
        <v>2320410</v>
      </c>
      <c r="B64" s="197" t="s">
        <v>2322</v>
      </c>
      <c r="C64" s="15"/>
      <c r="D64" s="180"/>
      <c r="G64" s="196"/>
      <c r="H64" s="196"/>
      <c r="I64" s="201"/>
      <c r="J64" s="202"/>
    </row>
    <row r="65" s="181" customFormat="1" ht="19.2" customHeight="1" spans="1:10">
      <c r="A65" s="192">
        <v>2330410</v>
      </c>
      <c r="B65" s="197" t="s">
        <v>2323</v>
      </c>
      <c r="C65" s="195"/>
      <c r="D65" s="180"/>
      <c r="G65" s="196"/>
      <c r="H65" s="196"/>
      <c r="I65" s="201"/>
      <c r="J65" s="202"/>
    </row>
    <row r="66" s="181" customFormat="1" ht="19.2" customHeight="1" spans="1:10">
      <c r="A66" s="192"/>
      <c r="B66" s="197" t="s">
        <v>2324</v>
      </c>
      <c r="C66" s="15">
        <v>2549</v>
      </c>
      <c r="D66" s="180"/>
      <c r="G66" s="196"/>
      <c r="H66" s="196"/>
      <c r="I66" s="201"/>
      <c r="J66" s="202"/>
    </row>
    <row r="67" s="181" customFormat="1" ht="19.2" customHeight="1" spans="1:10">
      <c r="A67" s="192">
        <v>21210</v>
      </c>
      <c r="B67" s="197" t="s">
        <v>2250</v>
      </c>
      <c r="C67" s="15">
        <v>2549</v>
      </c>
      <c r="D67" s="180"/>
      <c r="G67" s="196"/>
      <c r="H67" s="196"/>
      <c r="I67" s="201"/>
      <c r="J67" s="202"/>
    </row>
    <row r="68" s="181" customFormat="1" ht="19.2" customHeight="1" spans="1:10">
      <c r="A68" s="192">
        <v>2121001</v>
      </c>
      <c r="B68" s="16" t="s">
        <v>2303</v>
      </c>
      <c r="C68" s="15">
        <v>2549</v>
      </c>
      <c r="D68" s="180"/>
      <c r="G68" s="196"/>
      <c r="H68" s="196"/>
      <c r="I68" s="201"/>
      <c r="J68" s="202"/>
    </row>
    <row r="69" s="181" customFormat="1" ht="19.2" customHeight="1" spans="1:10">
      <c r="A69" s="192">
        <v>2121002</v>
      </c>
      <c r="B69" s="16" t="s">
        <v>2304</v>
      </c>
      <c r="C69" s="15"/>
      <c r="D69" s="180"/>
      <c r="G69" s="196"/>
      <c r="H69" s="196"/>
      <c r="I69" s="201"/>
      <c r="J69" s="202"/>
    </row>
    <row r="70" s="181" customFormat="1" ht="19.2" customHeight="1" spans="1:10">
      <c r="A70" s="192">
        <v>2121099</v>
      </c>
      <c r="B70" s="16" t="s">
        <v>2325</v>
      </c>
      <c r="C70" s="15"/>
      <c r="D70" s="180"/>
      <c r="G70" s="196"/>
      <c r="H70" s="196"/>
      <c r="I70" s="201"/>
      <c r="J70" s="202"/>
    </row>
    <row r="71" s="181" customFormat="1" ht="19.2" customHeight="1" spans="1:10">
      <c r="A71" s="192">
        <v>2320412</v>
      </c>
      <c r="B71" s="197" t="s">
        <v>2326</v>
      </c>
      <c r="C71" s="15"/>
      <c r="D71" s="180"/>
      <c r="G71" s="196"/>
      <c r="H71" s="196"/>
      <c r="I71" s="201"/>
      <c r="J71" s="202"/>
    </row>
    <row r="72" s="181" customFormat="1" ht="19.2" customHeight="1" spans="1:10">
      <c r="A72" s="192">
        <v>2330412</v>
      </c>
      <c r="B72" s="197" t="s">
        <v>2327</v>
      </c>
      <c r="C72" s="195"/>
      <c r="D72" s="180"/>
      <c r="G72" s="196"/>
      <c r="H72" s="196"/>
      <c r="I72" s="201"/>
      <c r="J72" s="202"/>
    </row>
    <row r="73" s="181" customFormat="1" ht="19.2" customHeight="1" spans="1:10">
      <c r="A73" s="192"/>
      <c r="B73" s="197" t="s">
        <v>2328</v>
      </c>
      <c r="C73" s="15">
        <v>406</v>
      </c>
      <c r="D73" s="180"/>
      <c r="G73" s="196"/>
      <c r="H73" s="196"/>
      <c r="I73" s="201"/>
      <c r="J73" s="202"/>
    </row>
    <row r="74" s="181" customFormat="1" ht="19.2" customHeight="1" spans="1:10">
      <c r="A74" s="192">
        <v>21211</v>
      </c>
      <c r="B74" s="197" t="s">
        <v>2251</v>
      </c>
      <c r="C74" s="15">
        <v>406</v>
      </c>
      <c r="D74" s="180"/>
      <c r="G74" s="196"/>
      <c r="H74" s="196"/>
      <c r="I74" s="201"/>
      <c r="J74" s="202"/>
    </row>
    <row r="75" s="181" customFormat="1" ht="19.2" customHeight="1" spans="1:10">
      <c r="A75" s="192">
        <v>2320413</v>
      </c>
      <c r="B75" s="197" t="s">
        <v>2329</v>
      </c>
      <c r="C75" s="15"/>
      <c r="D75" s="180"/>
      <c r="G75" s="196"/>
      <c r="H75" s="196"/>
      <c r="I75" s="201"/>
      <c r="J75" s="202"/>
    </row>
    <row r="76" s="181" customFormat="1" ht="19.2" customHeight="1" spans="1:10">
      <c r="A76" s="192">
        <v>2330413</v>
      </c>
      <c r="B76" s="197" t="s">
        <v>2330</v>
      </c>
      <c r="C76" s="195"/>
      <c r="D76" s="180"/>
      <c r="G76" s="196"/>
      <c r="H76" s="196"/>
      <c r="I76" s="201"/>
      <c r="J76" s="202"/>
    </row>
    <row r="77" s="181" customFormat="1" ht="19.2" customHeight="1" spans="1:10">
      <c r="A77" s="192"/>
      <c r="B77" s="197" t="s">
        <v>2331</v>
      </c>
      <c r="C77" s="15">
        <v>2369</v>
      </c>
      <c r="D77" s="180"/>
      <c r="G77" s="196"/>
      <c r="H77" s="196"/>
      <c r="I77" s="201"/>
      <c r="J77" s="202"/>
    </row>
    <row r="78" s="181" customFormat="1" ht="19.2" customHeight="1" spans="1:10">
      <c r="A78" s="192">
        <v>21213</v>
      </c>
      <c r="B78" s="197" t="s">
        <v>2252</v>
      </c>
      <c r="C78" s="15">
        <v>2369</v>
      </c>
      <c r="D78" s="180"/>
      <c r="G78" s="196"/>
      <c r="H78" s="196"/>
      <c r="I78" s="201"/>
      <c r="J78" s="202"/>
    </row>
    <row r="79" s="181" customFormat="1" ht="19.2" customHeight="1" spans="1:10">
      <c r="A79" s="192">
        <v>2121301</v>
      </c>
      <c r="B79" s="16" t="s">
        <v>2317</v>
      </c>
      <c r="C79" s="15"/>
      <c r="D79" s="180"/>
      <c r="G79" s="196"/>
      <c r="H79" s="196"/>
      <c r="I79" s="201"/>
      <c r="J79" s="202"/>
    </row>
    <row r="80" s="181" customFormat="1" ht="19.2" customHeight="1" spans="1:10">
      <c r="A80" s="192">
        <v>2121302</v>
      </c>
      <c r="B80" s="16" t="s">
        <v>2318</v>
      </c>
      <c r="C80" s="15">
        <v>2369</v>
      </c>
      <c r="D80" s="180"/>
      <c r="G80" s="196"/>
      <c r="H80" s="196"/>
      <c r="I80" s="201"/>
      <c r="J80" s="202"/>
    </row>
    <row r="81" s="181" customFormat="1" ht="19.2" customHeight="1" spans="1:10">
      <c r="A81" s="192">
        <v>2121303</v>
      </c>
      <c r="B81" s="16" t="s">
        <v>2319</v>
      </c>
      <c r="C81" s="15"/>
      <c r="D81" s="180"/>
      <c r="G81" s="196"/>
      <c r="H81" s="196"/>
      <c r="I81" s="201"/>
      <c r="J81" s="202"/>
    </row>
    <row r="82" s="181" customFormat="1" ht="19.2" customHeight="1" spans="1:10">
      <c r="A82" s="192">
        <v>2121304</v>
      </c>
      <c r="B82" s="16" t="s">
        <v>2320</v>
      </c>
      <c r="C82" s="15"/>
      <c r="D82" s="180"/>
      <c r="G82" s="196"/>
      <c r="H82" s="196"/>
      <c r="I82" s="201"/>
      <c r="J82" s="202"/>
    </row>
    <row r="83" s="181" customFormat="1" ht="19.2" customHeight="1" spans="1:10">
      <c r="A83" s="192">
        <v>2121399</v>
      </c>
      <c r="B83" s="16" t="s">
        <v>2332</v>
      </c>
      <c r="C83" s="15"/>
      <c r="D83" s="180"/>
      <c r="G83" s="196"/>
      <c r="H83" s="196"/>
      <c r="I83" s="201"/>
      <c r="J83" s="202"/>
    </row>
    <row r="84" s="181" customFormat="1" ht="19.2" customHeight="1" spans="1:10">
      <c r="A84" s="192">
        <v>2320416</v>
      </c>
      <c r="B84" s="197" t="s">
        <v>2333</v>
      </c>
      <c r="C84" s="15"/>
      <c r="D84" s="180"/>
      <c r="G84" s="196"/>
      <c r="H84" s="196"/>
      <c r="I84" s="201"/>
      <c r="J84" s="202"/>
    </row>
    <row r="85" s="181" customFormat="1" ht="19.2" customHeight="1" spans="1:10">
      <c r="A85" s="192">
        <v>2330416</v>
      </c>
      <c r="B85" s="197" t="s">
        <v>2334</v>
      </c>
      <c r="C85" s="195"/>
      <c r="D85" s="180"/>
      <c r="G85" s="196"/>
      <c r="H85" s="196"/>
      <c r="I85" s="201"/>
      <c r="J85" s="202"/>
    </row>
    <row r="86" s="181" customFormat="1" ht="19.2" customHeight="1" spans="1:10">
      <c r="A86" s="192"/>
      <c r="B86" s="197" t="s">
        <v>2335</v>
      </c>
      <c r="C86" s="15">
        <v>762</v>
      </c>
      <c r="D86" s="180"/>
      <c r="G86" s="196"/>
      <c r="H86" s="196"/>
      <c r="I86" s="201"/>
      <c r="J86" s="202"/>
    </row>
    <row r="87" s="181" customFormat="1" ht="19.2" customHeight="1" spans="1:10">
      <c r="A87" s="192">
        <v>21214</v>
      </c>
      <c r="B87" s="197" t="s">
        <v>2253</v>
      </c>
      <c r="C87" s="15">
        <v>762</v>
      </c>
      <c r="D87" s="180"/>
      <c r="G87" s="196"/>
      <c r="H87" s="196"/>
      <c r="I87" s="201"/>
      <c r="J87" s="202"/>
    </row>
    <row r="88" s="181" customFormat="1" ht="19.2" customHeight="1" spans="1:10">
      <c r="A88" s="192">
        <v>2121401</v>
      </c>
      <c r="B88" s="16" t="s">
        <v>2336</v>
      </c>
      <c r="C88" s="15"/>
      <c r="D88" s="180"/>
      <c r="G88" s="196"/>
      <c r="H88" s="196"/>
      <c r="I88" s="201"/>
      <c r="J88" s="202"/>
    </row>
    <row r="89" s="181" customFormat="1" ht="19.2" customHeight="1" spans="1:10">
      <c r="A89" s="192">
        <v>2121402</v>
      </c>
      <c r="B89" s="16" t="s">
        <v>2337</v>
      </c>
      <c r="C89" s="15">
        <v>762</v>
      </c>
      <c r="D89" s="180"/>
      <c r="G89" s="196"/>
      <c r="H89" s="196"/>
      <c r="I89" s="201"/>
      <c r="J89" s="202"/>
    </row>
    <row r="90" s="181" customFormat="1" ht="19.2" customHeight="1" spans="1:10">
      <c r="A90" s="192">
        <v>2121499</v>
      </c>
      <c r="B90" s="16" t="s">
        <v>2338</v>
      </c>
      <c r="C90" s="15"/>
      <c r="D90" s="180"/>
      <c r="G90" s="196"/>
      <c r="H90" s="196"/>
      <c r="I90" s="201"/>
      <c r="J90" s="202"/>
    </row>
    <row r="91" s="181" customFormat="1" ht="19.2" customHeight="1" spans="1:10">
      <c r="A91" s="192">
        <v>2320420</v>
      </c>
      <c r="B91" s="16" t="s">
        <v>2339</v>
      </c>
      <c r="C91" s="15"/>
      <c r="D91" s="180"/>
      <c r="G91" s="196"/>
      <c r="H91" s="196"/>
      <c r="I91" s="201"/>
      <c r="J91" s="202"/>
    </row>
    <row r="92" s="181" customFormat="1" ht="19.2" customHeight="1" spans="1:10">
      <c r="A92" s="192">
        <v>2330420</v>
      </c>
      <c r="B92" s="16" t="s">
        <v>2340</v>
      </c>
      <c r="C92" s="15"/>
      <c r="D92" s="180"/>
      <c r="G92" s="196"/>
      <c r="H92" s="196"/>
      <c r="I92" s="201"/>
      <c r="J92" s="202"/>
    </row>
    <row r="93" s="181" customFormat="1" ht="19.2" customHeight="1" spans="1:10">
      <c r="A93" s="192"/>
      <c r="B93" s="197" t="s">
        <v>2341</v>
      </c>
      <c r="C93" s="15"/>
      <c r="D93" s="180"/>
      <c r="G93" s="196"/>
      <c r="H93" s="196"/>
      <c r="I93" s="201"/>
      <c r="J93" s="202"/>
    </row>
    <row r="94" s="181" customFormat="1" ht="19.2" customHeight="1" spans="1:10">
      <c r="A94" s="192">
        <v>21366</v>
      </c>
      <c r="B94" s="197" t="s">
        <v>2342</v>
      </c>
      <c r="C94" s="195"/>
      <c r="D94" s="180"/>
      <c r="G94" s="196"/>
      <c r="H94" s="196"/>
      <c r="I94" s="201"/>
      <c r="J94" s="202"/>
    </row>
    <row r="95" s="181" customFormat="1" ht="19.2" customHeight="1" spans="1:10">
      <c r="A95" s="192">
        <v>2136601</v>
      </c>
      <c r="B95" s="197" t="s">
        <v>2288</v>
      </c>
      <c r="C95" s="15"/>
      <c r="D95" s="180"/>
      <c r="G95" s="196"/>
      <c r="H95" s="196"/>
      <c r="I95" s="201"/>
      <c r="J95" s="202"/>
    </row>
    <row r="96" s="181" customFormat="1" ht="19.2" customHeight="1" spans="1:10">
      <c r="A96" s="192">
        <v>2136602</v>
      </c>
      <c r="B96" s="197" t="s">
        <v>2343</v>
      </c>
      <c r="C96" s="15"/>
      <c r="D96" s="180"/>
      <c r="G96" s="196"/>
      <c r="H96" s="196"/>
      <c r="I96" s="201"/>
      <c r="J96" s="202"/>
    </row>
    <row r="97" s="181" customFormat="1" ht="19.2" customHeight="1" spans="1:10">
      <c r="A97" s="192">
        <v>2136603</v>
      </c>
      <c r="B97" s="16" t="s">
        <v>2344</v>
      </c>
      <c r="C97" s="15"/>
      <c r="D97" s="180"/>
      <c r="G97" s="196"/>
      <c r="H97" s="196"/>
      <c r="I97" s="201"/>
      <c r="J97" s="202"/>
    </row>
    <row r="98" s="181" customFormat="1" ht="19.2" customHeight="1" spans="1:10">
      <c r="A98" s="192">
        <v>2136699</v>
      </c>
      <c r="B98" s="16" t="s">
        <v>2345</v>
      </c>
      <c r="C98" s="15"/>
      <c r="D98" s="180"/>
      <c r="G98" s="196"/>
      <c r="H98" s="196"/>
      <c r="I98" s="201"/>
      <c r="J98" s="202"/>
    </row>
    <row r="99" s="181" customFormat="1" ht="19.2" customHeight="1" spans="1:10">
      <c r="A99" s="192">
        <v>2320414</v>
      </c>
      <c r="B99" s="16" t="s">
        <v>2346</v>
      </c>
      <c r="C99" s="15"/>
      <c r="D99" s="180"/>
      <c r="G99" s="196"/>
      <c r="H99" s="196"/>
      <c r="I99" s="201"/>
      <c r="J99" s="202"/>
    </row>
    <row r="100" s="181" customFormat="1" ht="19.2" customHeight="1" spans="1:10">
      <c r="A100" s="192">
        <v>2330414</v>
      </c>
      <c r="B100" s="197" t="s">
        <v>2347</v>
      </c>
      <c r="C100" s="15"/>
      <c r="D100" s="180"/>
      <c r="G100" s="196"/>
      <c r="H100" s="196"/>
      <c r="I100" s="201"/>
      <c r="J100" s="202"/>
    </row>
    <row r="101" s="181" customFormat="1" ht="19.2" customHeight="1" spans="1:10">
      <c r="A101" s="192">
        <v>21367</v>
      </c>
      <c r="B101" s="197" t="s">
        <v>2348</v>
      </c>
      <c r="C101" s="195"/>
      <c r="D101" s="180"/>
      <c r="G101" s="196"/>
      <c r="H101" s="196"/>
      <c r="I101" s="201"/>
      <c r="J101" s="202"/>
    </row>
    <row r="102" s="181" customFormat="1" ht="19.2" customHeight="1" spans="1:10">
      <c r="A102" s="192">
        <v>2136701</v>
      </c>
      <c r="B102" s="197" t="s">
        <v>2283</v>
      </c>
      <c r="C102" s="15"/>
      <c r="D102" s="180"/>
      <c r="G102" s="196"/>
      <c r="H102" s="196"/>
      <c r="I102" s="201"/>
      <c r="J102" s="202"/>
    </row>
    <row r="103" s="181" customFormat="1" ht="19.2" customHeight="1" spans="1:10">
      <c r="A103" s="192">
        <v>2136702</v>
      </c>
      <c r="B103" s="197" t="s">
        <v>2349</v>
      </c>
      <c r="C103" s="15"/>
      <c r="D103" s="180"/>
      <c r="G103" s="196"/>
      <c r="H103" s="196"/>
      <c r="I103" s="201"/>
      <c r="J103" s="202"/>
    </row>
    <row r="104" s="181" customFormat="1" ht="19.2" customHeight="1" spans="1:10">
      <c r="A104" s="192">
        <v>2136703</v>
      </c>
      <c r="B104" s="16" t="s">
        <v>2350</v>
      </c>
      <c r="C104" s="15"/>
      <c r="D104" s="180"/>
      <c r="G104" s="196"/>
      <c r="H104" s="196"/>
      <c r="I104" s="201"/>
      <c r="J104" s="202"/>
    </row>
    <row r="105" s="181" customFormat="1" ht="19.2" customHeight="1" spans="1:10">
      <c r="A105" s="192">
        <v>2136799</v>
      </c>
      <c r="B105" s="16" t="s">
        <v>2351</v>
      </c>
      <c r="C105" s="15"/>
      <c r="D105" s="180"/>
      <c r="G105" s="196"/>
      <c r="H105" s="196"/>
      <c r="I105" s="201"/>
      <c r="J105" s="202"/>
    </row>
    <row r="106" s="181" customFormat="1" ht="19.2" customHeight="1" spans="1:10">
      <c r="A106" s="192"/>
      <c r="B106" s="16" t="s">
        <v>2352</v>
      </c>
      <c r="C106" s="15"/>
      <c r="D106" s="180"/>
      <c r="G106" s="196"/>
      <c r="H106" s="196"/>
      <c r="I106" s="201"/>
      <c r="J106" s="202"/>
    </row>
    <row r="107" s="181" customFormat="1" ht="19.2" customHeight="1" spans="1:10">
      <c r="A107" s="192">
        <v>21369</v>
      </c>
      <c r="B107" s="16" t="s">
        <v>2353</v>
      </c>
      <c r="C107" s="15"/>
      <c r="D107" s="180"/>
      <c r="G107" s="196"/>
      <c r="H107" s="196"/>
      <c r="I107" s="201"/>
      <c r="J107" s="202"/>
    </row>
    <row r="108" s="181" customFormat="1" ht="19.2" customHeight="1" spans="1:10">
      <c r="A108" s="192">
        <v>2136901</v>
      </c>
      <c r="B108" s="16" t="s">
        <v>1541</v>
      </c>
      <c r="C108" s="15"/>
      <c r="D108" s="180"/>
      <c r="G108" s="196"/>
      <c r="H108" s="196"/>
      <c r="I108" s="201"/>
      <c r="J108" s="202"/>
    </row>
    <row r="109" s="181" customFormat="1" ht="19.2" customHeight="1" spans="1:10">
      <c r="A109" s="192">
        <v>2136902</v>
      </c>
      <c r="B109" s="197" t="s">
        <v>2354</v>
      </c>
      <c r="C109" s="15"/>
      <c r="D109" s="180"/>
      <c r="G109" s="196"/>
      <c r="H109" s="196"/>
      <c r="I109" s="201"/>
      <c r="J109" s="202"/>
    </row>
    <row r="110" s="181" customFormat="1" ht="19.2" customHeight="1" spans="1:10">
      <c r="A110" s="192">
        <v>2136903</v>
      </c>
      <c r="B110" s="197" t="s">
        <v>2355</v>
      </c>
      <c r="C110" s="195"/>
      <c r="D110" s="180"/>
      <c r="G110" s="196"/>
      <c r="H110" s="196"/>
      <c r="I110" s="201"/>
      <c r="J110" s="202"/>
    </row>
    <row r="111" s="181" customFormat="1" ht="19.2" customHeight="1" spans="1:10">
      <c r="A111" s="192">
        <v>2136999</v>
      </c>
      <c r="B111" s="197" t="s">
        <v>2356</v>
      </c>
      <c r="C111" s="15"/>
      <c r="D111" s="180"/>
      <c r="G111" s="196"/>
      <c r="H111" s="196"/>
      <c r="I111" s="201"/>
      <c r="J111" s="202"/>
    </row>
    <row r="112" s="181" customFormat="1" ht="19.2" customHeight="1" spans="1:10">
      <c r="A112" s="192">
        <v>2320418</v>
      </c>
      <c r="B112" s="197" t="s">
        <v>2357</v>
      </c>
      <c r="C112" s="15"/>
      <c r="D112" s="180"/>
      <c r="G112" s="196"/>
      <c r="H112" s="196"/>
      <c r="I112" s="201"/>
      <c r="J112" s="202"/>
    </row>
    <row r="113" s="181" customFormat="1" ht="19.2" customHeight="1" spans="1:10">
      <c r="A113" s="192">
        <v>2330418</v>
      </c>
      <c r="B113" s="16" t="s">
        <v>2358</v>
      </c>
      <c r="C113" s="15"/>
      <c r="D113" s="180"/>
      <c r="G113" s="196"/>
      <c r="H113" s="196"/>
      <c r="I113" s="201"/>
      <c r="J113" s="202"/>
    </row>
    <row r="114" s="181" customFormat="1" ht="19.2" customHeight="1" spans="1:10">
      <c r="A114" s="192"/>
      <c r="B114" s="16" t="s">
        <v>2359</v>
      </c>
      <c r="C114" s="15"/>
      <c r="D114" s="180"/>
      <c r="G114" s="196"/>
      <c r="H114" s="196"/>
      <c r="I114" s="201"/>
      <c r="J114" s="202"/>
    </row>
    <row r="115" s="181" customFormat="1" ht="19.2" customHeight="1" spans="1:10">
      <c r="A115" s="192">
        <v>21460</v>
      </c>
      <c r="B115" s="16" t="s">
        <v>2360</v>
      </c>
      <c r="C115" s="15"/>
      <c r="D115" s="180"/>
      <c r="G115" s="196"/>
      <c r="H115" s="196"/>
      <c r="I115" s="201"/>
      <c r="J115" s="202"/>
    </row>
    <row r="116" s="181" customFormat="1" ht="19.2" customHeight="1" spans="1:10">
      <c r="A116" s="192">
        <v>2146001</v>
      </c>
      <c r="B116" s="16" t="s">
        <v>1584</v>
      </c>
      <c r="C116" s="15"/>
      <c r="D116" s="180"/>
      <c r="G116" s="196"/>
      <c r="H116" s="196"/>
      <c r="I116" s="201"/>
      <c r="J116" s="202"/>
    </row>
    <row r="117" s="181" customFormat="1" ht="19.2" customHeight="1" spans="1:10">
      <c r="A117" s="192">
        <v>2146002</v>
      </c>
      <c r="B117" s="197" t="s">
        <v>1585</v>
      </c>
      <c r="C117" s="15"/>
      <c r="D117" s="180"/>
      <c r="G117" s="196"/>
      <c r="H117" s="196"/>
      <c r="I117" s="201"/>
      <c r="J117" s="202"/>
    </row>
    <row r="118" s="181" customFormat="1" ht="19.2" customHeight="1" spans="1:10">
      <c r="A118" s="192">
        <v>2146003</v>
      </c>
      <c r="B118" s="197" t="s">
        <v>2361</v>
      </c>
      <c r="C118" s="195"/>
      <c r="D118" s="180"/>
      <c r="G118" s="196"/>
      <c r="H118" s="196"/>
      <c r="I118" s="201"/>
      <c r="J118" s="202"/>
    </row>
    <row r="119" s="181" customFormat="1" ht="19.2" customHeight="1" spans="1:10">
      <c r="A119" s="192">
        <v>2146099</v>
      </c>
      <c r="B119" s="197" t="s">
        <v>2362</v>
      </c>
      <c r="C119" s="15"/>
      <c r="D119" s="180"/>
      <c r="G119" s="196"/>
      <c r="H119" s="196"/>
      <c r="I119" s="201"/>
      <c r="J119" s="202"/>
    </row>
    <row r="120" s="181" customFormat="1" ht="19.2" customHeight="1" spans="1:10">
      <c r="A120" s="192">
        <v>2320401</v>
      </c>
      <c r="B120" s="16" t="s">
        <v>2363</v>
      </c>
      <c r="C120" s="15"/>
      <c r="D120" s="180"/>
      <c r="G120" s="196"/>
      <c r="H120" s="196"/>
      <c r="I120" s="201"/>
      <c r="J120" s="202"/>
    </row>
    <row r="121" s="181" customFormat="1" ht="19.2" customHeight="1" spans="1:10">
      <c r="A121" s="192">
        <v>2330401</v>
      </c>
      <c r="B121" s="16" t="s">
        <v>2364</v>
      </c>
      <c r="C121" s="15"/>
      <c r="D121" s="180"/>
      <c r="G121" s="196"/>
      <c r="H121" s="196"/>
      <c r="I121" s="201"/>
      <c r="J121" s="202"/>
    </row>
    <row r="122" s="181" customFormat="1" ht="19.2" customHeight="1" spans="1:10">
      <c r="A122" s="192"/>
      <c r="B122" s="16" t="s">
        <v>2365</v>
      </c>
      <c r="C122" s="15"/>
      <c r="D122" s="180"/>
      <c r="G122" s="196"/>
      <c r="H122" s="196"/>
      <c r="I122" s="201"/>
      <c r="J122" s="202"/>
    </row>
    <row r="123" s="181" customFormat="1" ht="19.2" customHeight="1" spans="1:10">
      <c r="A123" s="192">
        <v>21462</v>
      </c>
      <c r="B123" s="16" t="s">
        <v>2366</v>
      </c>
      <c r="C123" s="15"/>
      <c r="D123" s="180"/>
      <c r="G123" s="196"/>
      <c r="H123" s="196"/>
      <c r="I123" s="201"/>
      <c r="J123" s="202"/>
    </row>
    <row r="124" s="181" customFormat="1" ht="19.2" customHeight="1" spans="1:10">
      <c r="A124" s="192">
        <v>2146201</v>
      </c>
      <c r="B124" s="197" t="s">
        <v>2361</v>
      </c>
      <c r="C124" s="15"/>
      <c r="D124" s="180"/>
      <c r="G124" s="196"/>
      <c r="H124" s="196"/>
      <c r="I124" s="201"/>
      <c r="J124" s="202"/>
    </row>
    <row r="125" s="181" customFormat="1" ht="19.2" customHeight="1" spans="1:10">
      <c r="A125" s="192">
        <v>2146202</v>
      </c>
      <c r="B125" s="197" t="s">
        <v>2367</v>
      </c>
      <c r="C125" s="15"/>
      <c r="D125" s="180"/>
      <c r="G125" s="196"/>
      <c r="H125" s="196"/>
      <c r="I125" s="201"/>
      <c r="J125" s="202"/>
    </row>
    <row r="126" s="181" customFormat="1" ht="19.2" customHeight="1" spans="1:10">
      <c r="A126" s="192">
        <v>2146203</v>
      </c>
      <c r="B126" s="16" t="s">
        <v>2368</v>
      </c>
      <c r="C126" s="15"/>
      <c r="D126" s="180"/>
      <c r="G126" s="196"/>
      <c r="H126" s="196"/>
      <c r="I126" s="201"/>
      <c r="J126" s="202"/>
    </row>
    <row r="127" s="181" customFormat="1" ht="19.2" customHeight="1" spans="1:10">
      <c r="A127" s="192">
        <v>2146299</v>
      </c>
      <c r="B127" s="16" t="s">
        <v>2369</v>
      </c>
      <c r="C127" s="15"/>
      <c r="D127" s="180"/>
      <c r="G127" s="196"/>
      <c r="H127" s="196"/>
      <c r="I127" s="201"/>
      <c r="J127" s="202"/>
    </row>
    <row r="128" s="181" customFormat="1" ht="19.2" customHeight="1" spans="1:10">
      <c r="A128" s="192">
        <v>2320419</v>
      </c>
      <c r="B128" s="197" t="s">
        <v>2370</v>
      </c>
      <c r="C128" s="15"/>
      <c r="D128" s="180"/>
      <c r="G128" s="196"/>
      <c r="H128" s="196"/>
      <c r="I128" s="201"/>
      <c r="J128" s="202"/>
    </row>
    <row r="129" s="181" customFormat="1" ht="19.2" customHeight="1" spans="1:10">
      <c r="A129" s="192">
        <v>2330419</v>
      </c>
      <c r="B129" s="197" t="s">
        <v>2371</v>
      </c>
      <c r="C129" s="195"/>
      <c r="D129" s="180"/>
      <c r="G129" s="196"/>
      <c r="H129" s="196"/>
      <c r="I129" s="201"/>
      <c r="J129" s="202"/>
    </row>
    <row r="130" s="181" customFormat="1" ht="19.2" customHeight="1" spans="1:10">
      <c r="A130" s="192"/>
      <c r="B130" s="197" t="s">
        <v>2372</v>
      </c>
      <c r="C130" s="15"/>
      <c r="D130" s="180"/>
      <c r="G130" s="196"/>
      <c r="H130" s="196"/>
      <c r="I130" s="201"/>
      <c r="J130" s="202"/>
    </row>
    <row r="131" s="181" customFormat="1" ht="19.2" customHeight="1" spans="1:10">
      <c r="A131" s="192">
        <v>21463</v>
      </c>
      <c r="B131" s="197" t="s">
        <v>2373</v>
      </c>
      <c r="C131" s="15"/>
      <c r="D131" s="180"/>
      <c r="G131" s="196"/>
      <c r="H131" s="196"/>
      <c r="I131" s="201"/>
      <c r="J131" s="202"/>
    </row>
    <row r="132" s="181" customFormat="1" ht="19.2" customHeight="1" spans="1:10">
      <c r="A132" s="192">
        <v>2146301</v>
      </c>
      <c r="B132" s="16" t="s">
        <v>1591</v>
      </c>
      <c r="C132" s="15"/>
      <c r="D132" s="180"/>
      <c r="G132" s="196"/>
      <c r="H132" s="196"/>
      <c r="I132" s="201"/>
      <c r="J132" s="202"/>
    </row>
    <row r="133" s="181" customFormat="1" ht="19.2" customHeight="1" spans="1:10">
      <c r="A133" s="192">
        <v>2146302</v>
      </c>
      <c r="B133" s="16" t="s">
        <v>2374</v>
      </c>
      <c r="C133" s="15"/>
      <c r="D133" s="180"/>
      <c r="G133" s="196"/>
      <c r="H133" s="196"/>
      <c r="I133" s="201"/>
      <c r="J133" s="202"/>
    </row>
    <row r="134" s="181" customFormat="1" ht="19.2" customHeight="1" spans="1:10">
      <c r="A134" s="192">
        <v>2146303</v>
      </c>
      <c r="B134" s="16" t="s">
        <v>2375</v>
      </c>
      <c r="C134" s="15"/>
      <c r="D134" s="180"/>
      <c r="G134" s="196"/>
      <c r="H134" s="196"/>
      <c r="I134" s="201"/>
      <c r="J134" s="202"/>
    </row>
    <row r="135" s="181" customFormat="1" ht="19.2" customHeight="1" spans="1:10">
      <c r="A135" s="192">
        <v>2146399</v>
      </c>
      <c r="B135" s="16" t="s">
        <v>2376</v>
      </c>
      <c r="C135" s="15"/>
      <c r="D135" s="180"/>
      <c r="G135" s="196"/>
      <c r="H135" s="196"/>
      <c r="I135" s="201"/>
      <c r="J135" s="202"/>
    </row>
    <row r="136" s="181" customFormat="1" ht="19.2" customHeight="1" spans="1:10">
      <c r="A136" s="192">
        <v>2320402</v>
      </c>
      <c r="B136" s="197" t="s">
        <v>2377</v>
      </c>
      <c r="C136" s="15"/>
      <c r="D136" s="180"/>
      <c r="G136" s="196"/>
      <c r="H136" s="196"/>
      <c r="I136" s="201"/>
      <c r="J136" s="202"/>
    </row>
    <row r="137" s="181" customFormat="1" ht="19.2" customHeight="1" spans="1:10">
      <c r="A137" s="192">
        <v>2330402</v>
      </c>
      <c r="B137" s="197" t="s">
        <v>2378</v>
      </c>
      <c r="C137" s="195"/>
      <c r="D137" s="180"/>
      <c r="G137" s="196"/>
      <c r="H137" s="196"/>
      <c r="I137" s="201"/>
      <c r="J137" s="202"/>
    </row>
    <row r="138" s="181" customFormat="1" ht="19.2" customHeight="1" spans="1:10">
      <c r="A138" s="192">
        <v>21464</v>
      </c>
      <c r="B138" s="197" t="s">
        <v>2379</v>
      </c>
      <c r="C138" s="15"/>
      <c r="D138" s="180"/>
      <c r="G138" s="196"/>
      <c r="H138" s="196"/>
      <c r="I138" s="201"/>
      <c r="J138" s="202"/>
    </row>
    <row r="139" s="181" customFormat="1" ht="19.2" customHeight="1" spans="1:10">
      <c r="A139" s="192">
        <v>2146401</v>
      </c>
      <c r="B139" s="197" t="s">
        <v>2380</v>
      </c>
      <c r="C139" s="15"/>
      <c r="D139" s="180"/>
      <c r="G139" s="196"/>
      <c r="H139" s="196"/>
      <c r="I139" s="201"/>
      <c r="J139" s="202"/>
    </row>
    <row r="140" s="181" customFormat="1" ht="19.2" customHeight="1" spans="1:10">
      <c r="A140" s="192">
        <v>2146402</v>
      </c>
      <c r="B140" s="16" t="s">
        <v>2381</v>
      </c>
      <c r="C140" s="15"/>
      <c r="D140" s="180"/>
      <c r="G140" s="196"/>
      <c r="H140" s="196"/>
      <c r="I140" s="201"/>
      <c r="J140" s="202"/>
    </row>
    <row r="141" s="181" customFormat="1" ht="19.2" customHeight="1" spans="1:10">
      <c r="A141" s="192">
        <v>2146403</v>
      </c>
      <c r="B141" s="16" t="s">
        <v>2382</v>
      </c>
      <c r="C141" s="15"/>
      <c r="D141" s="180"/>
      <c r="G141" s="196"/>
      <c r="H141" s="196"/>
      <c r="I141" s="201"/>
      <c r="J141" s="202"/>
    </row>
    <row r="142" s="181" customFormat="1" ht="19.2" customHeight="1" spans="1:10">
      <c r="A142" s="192">
        <v>2146404</v>
      </c>
      <c r="B142" s="16" t="s">
        <v>2383</v>
      </c>
      <c r="C142" s="15"/>
      <c r="D142" s="180"/>
      <c r="G142" s="196"/>
      <c r="H142" s="196"/>
      <c r="I142" s="201"/>
      <c r="J142" s="202"/>
    </row>
    <row r="143" s="181" customFormat="1" ht="19.2" customHeight="1" spans="1:10">
      <c r="A143" s="192">
        <v>2146405</v>
      </c>
      <c r="B143" s="16" t="s">
        <v>2384</v>
      </c>
      <c r="C143" s="15"/>
      <c r="D143" s="180"/>
      <c r="G143" s="196"/>
      <c r="H143" s="196"/>
      <c r="I143" s="201"/>
      <c r="J143" s="202"/>
    </row>
    <row r="144" s="181" customFormat="1" ht="19.2" customHeight="1" spans="1:10">
      <c r="A144" s="192">
        <v>2146406</v>
      </c>
      <c r="B144" s="197" t="s">
        <v>2385</v>
      </c>
      <c r="C144" s="15"/>
      <c r="D144" s="180"/>
      <c r="G144" s="196"/>
      <c r="H144" s="196"/>
      <c r="I144" s="201"/>
      <c r="J144" s="202"/>
    </row>
    <row r="145" s="181" customFormat="1" ht="19.2" customHeight="1" spans="1:10">
      <c r="A145" s="192">
        <v>2146407</v>
      </c>
      <c r="B145" s="197" t="s">
        <v>2386</v>
      </c>
      <c r="C145" s="195"/>
      <c r="D145" s="180"/>
      <c r="G145" s="196"/>
      <c r="H145" s="196"/>
      <c r="I145" s="201"/>
      <c r="J145" s="202"/>
    </row>
    <row r="146" s="181" customFormat="1" ht="19.2" customHeight="1" spans="1:10">
      <c r="A146" s="208">
        <v>2146499</v>
      </c>
      <c r="B146" s="197" t="s">
        <v>2387</v>
      </c>
      <c r="C146" s="15"/>
      <c r="D146" s="180"/>
      <c r="G146" s="196"/>
      <c r="H146" s="196"/>
      <c r="I146" s="201"/>
      <c r="J146" s="202"/>
    </row>
    <row r="147" s="181" customFormat="1" ht="19.2" customHeight="1" spans="1:10">
      <c r="A147" s="192">
        <v>21468</v>
      </c>
      <c r="B147" s="197" t="s">
        <v>2388</v>
      </c>
      <c r="C147" s="15"/>
      <c r="D147" s="180"/>
      <c r="G147" s="196"/>
      <c r="H147" s="196"/>
      <c r="I147" s="201"/>
      <c r="J147" s="202"/>
    </row>
    <row r="148" s="181" customFormat="1" ht="19.2" customHeight="1" spans="1:10">
      <c r="A148" s="192">
        <v>2146801</v>
      </c>
      <c r="B148" s="16" t="s">
        <v>2389</v>
      </c>
      <c r="C148" s="15"/>
      <c r="D148" s="180"/>
      <c r="G148" s="196"/>
      <c r="H148" s="196"/>
      <c r="I148" s="201"/>
      <c r="J148" s="202"/>
    </row>
    <row r="149" s="181" customFormat="1" ht="19.2" customHeight="1" spans="1:10">
      <c r="A149" s="192">
        <v>2146802</v>
      </c>
      <c r="B149" s="16" t="s">
        <v>2390</v>
      </c>
      <c r="C149" s="15"/>
      <c r="D149" s="180"/>
      <c r="G149" s="196"/>
      <c r="H149" s="196"/>
      <c r="I149" s="201"/>
      <c r="J149" s="202"/>
    </row>
    <row r="150" s="181" customFormat="1" ht="19.2" customHeight="1" spans="1:10">
      <c r="A150" s="192">
        <v>2146803</v>
      </c>
      <c r="B150" s="16" t="s">
        <v>2391</v>
      </c>
      <c r="C150" s="15"/>
      <c r="D150" s="180"/>
      <c r="G150" s="196"/>
      <c r="H150" s="196"/>
      <c r="I150" s="201"/>
      <c r="J150" s="202"/>
    </row>
    <row r="151" s="181" customFormat="1" ht="19.2" customHeight="1" spans="1:10">
      <c r="A151" s="192">
        <v>2146804</v>
      </c>
      <c r="B151" s="16" t="s">
        <v>2392</v>
      </c>
      <c r="C151" s="15"/>
      <c r="D151" s="180"/>
      <c r="G151" s="196"/>
      <c r="H151" s="196"/>
      <c r="I151" s="201"/>
      <c r="J151" s="202"/>
    </row>
    <row r="152" s="181" customFormat="1" ht="19.2" customHeight="1" spans="1:10">
      <c r="A152" s="192">
        <v>2146805</v>
      </c>
      <c r="B152" s="197" t="s">
        <v>2393</v>
      </c>
      <c r="C152" s="15"/>
      <c r="D152" s="180"/>
      <c r="G152" s="196"/>
      <c r="H152" s="196"/>
      <c r="I152" s="201"/>
      <c r="J152" s="202"/>
    </row>
    <row r="153" s="181" customFormat="1" ht="19.2" customHeight="1" spans="1:10">
      <c r="A153" s="192">
        <v>2146899</v>
      </c>
      <c r="B153" s="197" t="s">
        <v>2394</v>
      </c>
      <c r="C153" s="195"/>
      <c r="D153" s="180"/>
      <c r="G153" s="196"/>
      <c r="H153" s="196"/>
      <c r="I153" s="201"/>
      <c r="J153" s="202"/>
    </row>
    <row r="154" s="181" customFormat="1" ht="19.2" customHeight="1" spans="1:10">
      <c r="A154" s="192">
        <v>21469</v>
      </c>
      <c r="B154" s="197" t="s">
        <v>2395</v>
      </c>
      <c r="C154" s="15"/>
      <c r="D154" s="180"/>
      <c r="G154" s="196"/>
      <c r="H154" s="196"/>
      <c r="I154" s="201"/>
      <c r="J154" s="202"/>
    </row>
    <row r="155" s="181" customFormat="1" ht="19.2" customHeight="1" spans="1:10">
      <c r="A155" s="192">
        <v>2146901</v>
      </c>
      <c r="B155" s="197" t="s">
        <v>2396</v>
      </c>
      <c r="C155" s="15"/>
      <c r="D155" s="180"/>
      <c r="G155" s="196"/>
      <c r="H155" s="196"/>
      <c r="I155" s="201"/>
      <c r="J155" s="202"/>
    </row>
    <row r="156" s="181" customFormat="1" ht="19.2" customHeight="1" spans="1:10">
      <c r="A156" s="192">
        <v>2146902</v>
      </c>
      <c r="B156" s="16" t="s">
        <v>2397</v>
      </c>
      <c r="C156" s="15"/>
      <c r="D156" s="180"/>
      <c r="G156" s="196"/>
      <c r="H156" s="196"/>
      <c r="I156" s="201"/>
      <c r="J156" s="202"/>
    </row>
    <row r="157" s="181" customFormat="1" ht="19.2" customHeight="1" spans="1:10">
      <c r="A157" s="192">
        <v>2146903</v>
      </c>
      <c r="B157" s="16" t="s">
        <v>2398</v>
      </c>
      <c r="C157" s="15"/>
      <c r="D157" s="180"/>
      <c r="G157" s="196"/>
      <c r="H157" s="196"/>
      <c r="I157" s="201"/>
      <c r="J157" s="202"/>
    </row>
    <row r="158" s="181" customFormat="1" ht="19.2" customHeight="1" spans="1:10">
      <c r="A158" s="192">
        <v>2146904</v>
      </c>
      <c r="B158" s="16" t="s">
        <v>2399</v>
      </c>
      <c r="C158" s="15"/>
      <c r="D158" s="180"/>
      <c r="G158" s="196"/>
      <c r="H158" s="196"/>
      <c r="I158" s="201"/>
      <c r="J158" s="202"/>
    </row>
    <row r="159" s="181" customFormat="1" ht="19.2" customHeight="1" spans="1:10">
      <c r="A159" s="192">
        <v>2146906</v>
      </c>
      <c r="B159" s="16" t="s">
        <v>2400</v>
      </c>
      <c r="C159" s="15"/>
      <c r="D159" s="180"/>
      <c r="G159" s="196"/>
      <c r="H159" s="196"/>
      <c r="I159" s="201"/>
      <c r="J159" s="202"/>
    </row>
    <row r="160" s="181" customFormat="1" ht="19.2" customHeight="1" spans="1:10">
      <c r="A160" s="192">
        <v>2146907</v>
      </c>
      <c r="B160" s="197" t="s">
        <v>2401</v>
      </c>
      <c r="C160" s="15"/>
      <c r="D160" s="180"/>
      <c r="G160" s="196"/>
      <c r="H160" s="196"/>
      <c r="I160" s="201"/>
      <c r="J160" s="202"/>
    </row>
    <row r="161" s="181" customFormat="1" ht="19.2" customHeight="1" spans="1:10">
      <c r="A161" s="192">
        <v>2146908</v>
      </c>
      <c r="B161" s="197" t="s">
        <v>2402</v>
      </c>
      <c r="C161" s="195"/>
      <c r="D161" s="180"/>
      <c r="G161" s="196"/>
      <c r="H161" s="196"/>
      <c r="I161" s="201"/>
      <c r="J161" s="202"/>
    </row>
    <row r="162" s="181" customFormat="1" ht="19.2" customHeight="1" spans="1:10">
      <c r="A162" s="192">
        <v>2146999</v>
      </c>
      <c r="B162" s="197" t="s">
        <v>2403</v>
      </c>
      <c r="C162" s="15"/>
      <c r="D162" s="180"/>
      <c r="G162" s="196"/>
      <c r="H162" s="196"/>
      <c r="I162" s="201"/>
      <c r="J162" s="202"/>
    </row>
    <row r="163" s="181" customFormat="1" ht="19.2" customHeight="1" spans="1:10">
      <c r="A163" s="192"/>
      <c r="B163" s="16" t="s">
        <v>2404</v>
      </c>
      <c r="C163" s="15"/>
      <c r="D163" s="180"/>
      <c r="G163" s="196"/>
      <c r="H163" s="196"/>
      <c r="I163" s="201"/>
      <c r="J163" s="202"/>
    </row>
    <row r="164" s="181" customFormat="1" ht="19.2" customHeight="1" spans="1:10">
      <c r="A164" s="192">
        <v>21561</v>
      </c>
      <c r="B164" s="16" t="s">
        <v>2405</v>
      </c>
      <c r="C164" s="15"/>
      <c r="D164" s="180"/>
      <c r="G164" s="196"/>
      <c r="H164" s="196"/>
      <c r="I164" s="201"/>
      <c r="J164" s="202"/>
    </row>
    <row r="165" s="181" customFormat="1" ht="19.2" customHeight="1" spans="1:10">
      <c r="A165" s="192">
        <v>2156101</v>
      </c>
      <c r="B165" s="16" t="s">
        <v>2406</v>
      </c>
      <c r="C165" s="15"/>
      <c r="D165" s="180"/>
      <c r="G165" s="196"/>
      <c r="H165" s="196"/>
      <c r="I165" s="201"/>
      <c r="J165" s="202"/>
    </row>
    <row r="166" s="181" customFormat="1" ht="19.2" customHeight="1" spans="1:10">
      <c r="A166" s="192">
        <v>2156102</v>
      </c>
      <c r="B166" s="16" t="s">
        <v>2407</v>
      </c>
      <c r="C166" s="15"/>
      <c r="D166" s="180"/>
      <c r="G166" s="196"/>
      <c r="H166" s="196"/>
      <c r="I166" s="201"/>
      <c r="J166" s="202"/>
    </row>
    <row r="167" s="181" customFormat="1" ht="19.2" customHeight="1" spans="1:10">
      <c r="A167" s="192">
        <v>2156103</v>
      </c>
      <c r="B167" s="16" t="s">
        <v>2408</v>
      </c>
      <c r="C167" s="15"/>
      <c r="D167" s="180"/>
      <c r="G167" s="196"/>
      <c r="H167" s="196"/>
      <c r="I167" s="201"/>
      <c r="J167" s="202"/>
    </row>
    <row r="168" s="181" customFormat="1" ht="19.2" customHeight="1" spans="1:10">
      <c r="A168" s="192">
        <v>2156104</v>
      </c>
      <c r="B168" s="16" t="s">
        <v>2409</v>
      </c>
      <c r="C168" s="15"/>
      <c r="D168" s="180"/>
      <c r="G168" s="196"/>
      <c r="H168" s="196"/>
      <c r="I168" s="201"/>
      <c r="J168" s="202"/>
    </row>
    <row r="169" s="181" customFormat="1" ht="19.2" customHeight="1" spans="1:10">
      <c r="A169" s="192">
        <v>2156199</v>
      </c>
      <c r="B169" s="16" t="s">
        <v>2410</v>
      </c>
      <c r="C169" s="15"/>
      <c r="D169" s="180"/>
      <c r="G169" s="196"/>
      <c r="H169" s="196"/>
      <c r="I169" s="201"/>
      <c r="J169" s="202"/>
    </row>
    <row r="170" s="181" customFormat="1" ht="19.2" customHeight="1" spans="1:10">
      <c r="A170" s="192">
        <v>2320404</v>
      </c>
      <c r="B170" s="16" t="s">
        <v>2411</v>
      </c>
      <c r="C170" s="195"/>
      <c r="D170" s="180"/>
      <c r="G170" s="196"/>
      <c r="H170" s="196"/>
      <c r="I170" s="201"/>
      <c r="J170" s="202"/>
    </row>
    <row r="171" s="181" customFormat="1" ht="19.2" customHeight="1" spans="1:10">
      <c r="A171" s="192">
        <v>2330404</v>
      </c>
      <c r="B171" s="197" t="s">
        <v>2412</v>
      </c>
      <c r="C171" s="15"/>
      <c r="D171" s="180"/>
      <c r="G171" s="196"/>
      <c r="H171" s="196"/>
      <c r="I171" s="201"/>
      <c r="J171" s="202"/>
    </row>
    <row r="172" s="181" customFormat="1" ht="19.2" customHeight="1" spans="1:10">
      <c r="A172" s="192">
        <v>21562</v>
      </c>
      <c r="B172" s="16" t="s">
        <v>2413</v>
      </c>
      <c r="C172" s="15"/>
      <c r="D172" s="180"/>
      <c r="G172" s="196"/>
      <c r="H172" s="196"/>
      <c r="I172" s="201"/>
      <c r="J172" s="202"/>
    </row>
    <row r="173" s="181" customFormat="1" ht="19.2" customHeight="1" spans="1:10">
      <c r="A173" s="192">
        <v>2156201</v>
      </c>
      <c r="B173" s="16" t="s">
        <v>2414</v>
      </c>
      <c r="C173" s="15"/>
      <c r="D173" s="180"/>
      <c r="G173" s="196"/>
      <c r="H173" s="196"/>
      <c r="I173" s="201"/>
      <c r="J173" s="202"/>
    </row>
    <row r="174" s="181" customFormat="1" ht="19.2" customHeight="1" spans="1:10">
      <c r="A174" s="192">
        <v>2156202</v>
      </c>
      <c r="B174" s="16" t="s">
        <v>2415</v>
      </c>
      <c r="C174" s="15"/>
      <c r="D174" s="180"/>
      <c r="G174" s="196"/>
      <c r="H174" s="196"/>
      <c r="I174" s="201"/>
      <c r="J174" s="202"/>
    </row>
    <row r="175" s="181" customFormat="1" ht="19.2" customHeight="1" spans="1:10">
      <c r="A175" s="192">
        <v>2156299</v>
      </c>
      <c r="B175" s="16" t="s">
        <v>2416</v>
      </c>
      <c r="C175" s="15"/>
      <c r="D175" s="180"/>
      <c r="G175" s="196"/>
      <c r="H175" s="196"/>
      <c r="I175" s="201"/>
      <c r="J175" s="202"/>
    </row>
    <row r="176" s="181" customFormat="1" ht="19.2" customHeight="1" spans="1:10">
      <c r="A176" s="192">
        <v>21660</v>
      </c>
      <c r="B176" s="16" t="s">
        <v>2254</v>
      </c>
      <c r="C176" s="15">
        <v>6</v>
      </c>
      <c r="D176" s="180"/>
      <c r="G176" s="196"/>
      <c r="H176" s="196"/>
      <c r="I176" s="201"/>
      <c r="J176" s="202"/>
    </row>
    <row r="177" s="181" customFormat="1" ht="19.2" customHeight="1" spans="1:10">
      <c r="A177" s="192">
        <v>2166001</v>
      </c>
      <c r="B177" s="16" t="s">
        <v>2417</v>
      </c>
      <c r="C177" s="195"/>
      <c r="D177" s="180"/>
      <c r="G177" s="196"/>
      <c r="H177" s="196"/>
      <c r="I177" s="201"/>
      <c r="J177" s="202"/>
    </row>
    <row r="178" s="181" customFormat="1" ht="19.2" customHeight="1" spans="1:10">
      <c r="A178" s="192">
        <v>2166002</v>
      </c>
      <c r="B178" s="197" t="s">
        <v>2418</v>
      </c>
      <c r="C178" s="15"/>
      <c r="D178" s="180"/>
      <c r="G178" s="196"/>
      <c r="H178" s="196"/>
      <c r="I178" s="201"/>
      <c r="J178" s="202"/>
    </row>
    <row r="179" s="181" customFormat="1" ht="19.2" customHeight="1" spans="1:10">
      <c r="A179" s="192">
        <v>2166003</v>
      </c>
      <c r="B179" s="16" t="s">
        <v>2419</v>
      </c>
      <c r="C179" s="15"/>
      <c r="D179" s="180"/>
      <c r="G179" s="196"/>
      <c r="H179" s="196"/>
      <c r="I179" s="201"/>
      <c r="J179" s="202"/>
    </row>
    <row r="180" s="181" customFormat="1" ht="19.2" customHeight="1" spans="1:10">
      <c r="A180" s="192">
        <v>2166004</v>
      </c>
      <c r="B180" s="16" t="s">
        <v>2420</v>
      </c>
      <c r="C180" s="15">
        <v>6</v>
      </c>
      <c r="D180" s="180"/>
      <c r="G180" s="196"/>
      <c r="H180" s="196"/>
      <c r="I180" s="201"/>
      <c r="J180" s="202"/>
    </row>
    <row r="181" s="181" customFormat="1" ht="19.2" customHeight="1" spans="1:10">
      <c r="A181" s="192">
        <v>2166099</v>
      </c>
      <c r="B181" s="16" t="s">
        <v>2421</v>
      </c>
      <c r="C181" s="15"/>
      <c r="D181" s="180"/>
      <c r="G181" s="196"/>
      <c r="H181" s="196"/>
      <c r="I181" s="201"/>
      <c r="J181" s="202"/>
    </row>
    <row r="182" s="181" customFormat="1" ht="19.2" customHeight="1" spans="1:10">
      <c r="A182" s="192">
        <v>2170402</v>
      </c>
      <c r="B182" s="16" t="s">
        <v>2422</v>
      </c>
      <c r="C182" s="15"/>
      <c r="D182" s="180"/>
      <c r="G182" s="196"/>
      <c r="H182" s="196"/>
      <c r="I182" s="201"/>
      <c r="J182" s="202"/>
    </row>
    <row r="183" s="181" customFormat="1" ht="19.2" customHeight="1" spans="1:10">
      <c r="A183" s="192">
        <v>2170403</v>
      </c>
      <c r="B183" s="16" t="s">
        <v>2423</v>
      </c>
      <c r="C183" s="15"/>
      <c r="D183" s="180"/>
      <c r="G183" s="196"/>
      <c r="H183" s="196"/>
      <c r="I183" s="201"/>
      <c r="J183" s="202"/>
    </row>
    <row r="184" s="181" customFormat="1" ht="19.2" customHeight="1" spans="1:10">
      <c r="A184" s="192">
        <v>22908</v>
      </c>
      <c r="B184" s="16" t="s">
        <v>2424</v>
      </c>
      <c r="C184" s="15"/>
      <c r="D184" s="180"/>
      <c r="G184" s="196"/>
      <c r="H184" s="196"/>
      <c r="I184" s="201"/>
      <c r="J184" s="202"/>
    </row>
    <row r="185" s="181" customFormat="1" ht="19.2" customHeight="1" spans="1:10">
      <c r="A185" s="192">
        <v>2290802</v>
      </c>
      <c r="B185" s="16" t="s">
        <v>2425</v>
      </c>
      <c r="C185" s="15"/>
      <c r="D185" s="180"/>
      <c r="G185" s="196"/>
      <c r="H185" s="196"/>
      <c r="I185" s="201"/>
      <c r="J185" s="202"/>
    </row>
    <row r="186" s="181" customFormat="1" ht="19.2" customHeight="1" spans="1:10">
      <c r="A186" s="192">
        <v>2290803</v>
      </c>
      <c r="B186" s="16" t="s">
        <v>2426</v>
      </c>
      <c r="C186" s="195"/>
      <c r="D186" s="180"/>
      <c r="G186" s="196"/>
      <c r="H186" s="196"/>
      <c r="I186" s="201"/>
      <c r="J186" s="202"/>
    </row>
    <row r="187" s="181" customFormat="1" ht="19.2" customHeight="1" spans="1:10">
      <c r="A187" s="192">
        <v>2290804</v>
      </c>
      <c r="B187" s="197" t="s">
        <v>2427</v>
      </c>
      <c r="C187" s="15"/>
      <c r="D187" s="180"/>
      <c r="G187" s="196"/>
      <c r="H187" s="196"/>
      <c r="I187" s="201"/>
      <c r="J187" s="202"/>
    </row>
    <row r="188" s="181" customFormat="1" ht="19.2" customHeight="1" spans="1:10">
      <c r="A188" s="192">
        <v>2290805</v>
      </c>
      <c r="B188" s="197" t="s">
        <v>2428</v>
      </c>
      <c r="C188" s="15"/>
      <c r="D188" s="180"/>
      <c r="G188" s="196"/>
      <c r="H188" s="196"/>
      <c r="I188" s="201"/>
      <c r="J188" s="202"/>
    </row>
    <row r="189" s="181" customFormat="1" ht="19.2" customHeight="1" spans="1:10">
      <c r="A189" s="192">
        <v>2290806</v>
      </c>
      <c r="B189" s="16" t="s">
        <v>2429</v>
      </c>
      <c r="C189" s="15"/>
      <c r="D189" s="180"/>
      <c r="G189" s="196"/>
      <c r="H189" s="196"/>
      <c r="I189" s="201"/>
      <c r="J189" s="202"/>
    </row>
    <row r="190" s="181" customFormat="1" ht="19.2" customHeight="1" spans="1:10">
      <c r="A190" s="192">
        <v>2290807</v>
      </c>
      <c r="B190" s="16" t="s">
        <v>2430</v>
      </c>
      <c r="C190" s="15"/>
      <c r="D190" s="180"/>
      <c r="G190" s="196"/>
      <c r="H190" s="196"/>
      <c r="I190" s="201"/>
      <c r="J190" s="202"/>
    </row>
    <row r="191" s="181" customFormat="1" ht="19.2" customHeight="1" spans="1:10">
      <c r="A191" s="192">
        <v>2290808</v>
      </c>
      <c r="B191" s="16" t="s">
        <v>2431</v>
      </c>
      <c r="C191" s="15"/>
      <c r="D191" s="180"/>
      <c r="G191" s="196"/>
      <c r="H191" s="196"/>
      <c r="I191" s="201"/>
      <c r="J191" s="202"/>
    </row>
    <row r="192" s="181" customFormat="1" ht="19.2" customHeight="1" spans="1:10">
      <c r="A192" s="192">
        <v>2290899</v>
      </c>
      <c r="B192" s="16" t="s">
        <v>2432</v>
      </c>
      <c r="C192" s="15"/>
      <c r="D192" s="180"/>
      <c r="G192" s="196"/>
      <c r="H192" s="196"/>
      <c r="I192" s="201"/>
      <c r="J192" s="202"/>
    </row>
    <row r="193" s="181" customFormat="1" ht="19.2" customHeight="1" spans="1:10">
      <c r="A193" s="192"/>
      <c r="B193" s="16" t="s">
        <v>2433</v>
      </c>
      <c r="C193" s="15">
        <v>788</v>
      </c>
      <c r="D193" s="180"/>
      <c r="G193" s="196"/>
      <c r="H193" s="196"/>
      <c r="I193" s="201"/>
      <c r="J193" s="202"/>
    </row>
    <row r="194" s="181" customFormat="1" ht="19.2" customHeight="1" spans="1:10">
      <c r="A194" s="192">
        <v>22960</v>
      </c>
      <c r="B194" s="16" t="s">
        <v>2255</v>
      </c>
      <c r="C194" s="15">
        <v>788</v>
      </c>
      <c r="D194" s="180"/>
      <c r="G194" s="196"/>
      <c r="H194" s="196"/>
      <c r="I194" s="201"/>
      <c r="J194" s="202"/>
    </row>
    <row r="195" s="181" customFormat="1" ht="19.2" customHeight="1" spans="1:10">
      <c r="A195" s="192">
        <v>2296001</v>
      </c>
      <c r="B195" s="197" t="s">
        <v>2434</v>
      </c>
      <c r="C195" s="15"/>
      <c r="D195" s="180"/>
      <c r="G195" s="196"/>
      <c r="H195" s="196"/>
      <c r="I195" s="201"/>
      <c r="J195" s="202"/>
    </row>
    <row r="196" s="181" customFormat="1" ht="19.2" customHeight="1" spans="1:10">
      <c r="A196" s="192">
        <v>2296002</v>
      </c>
      <c r="B196" s="197" t="s">
        <v>2435</v>
      </c>
      <c r="C196" s="195">
        <v>105</v>
      </c>
      <c r="D196" s="180"/>
      <c r="G196" s="196"/>
      <c r="H196" s="196"/>
      <c r="I196" s="201"/>
      <c r="J196" s="202"/>
    </row>
    <row r="197" s="181" customFormat="1" ht="19.2" customHeight="1" spans="1:10">
      <c r="A197" s="192">
        <v>2296003</v>
      </c>
      <c r="B197" s="197" t="s">
        <v>2436</v>
      </c>
      <c r="C197" s="15">
        <v>302</v>
      </c>
      <c r="D197" s="180"/>
      <c r="G197" s="196"/>
      <c r="H197" s="196"/>
      <c r="I197" s="201"/>
      <c r="J197" s="202"/>
    </row>
    <row r="198" s="181" customFormat="1" ht="19.2" customHeight="1" spans="1:10">
      <c r="A198" s="192">
        <v>2296004</v>
      </c>
      <c r="B198" s="197" t="s">
        <v>2437</v>
      </c>
      <c r="C198" s="15">
        <v>17</v>
      </c>
      <c r="D198" s="180"/>
      <c r="G198" s="196"/>
      <c r="H198" s="196"/>
      <c r="I198" s="201"/>
      <c r="J198" s="202"/>
    </row>
    <row r="199" s="181" customFormat="1" ht="19.2" customHeight="1" spans="1:10">
      <c r="A199" s="192">
        <v>2296005</v>
      </c>
      <c r="B199" s="16" t="s">
        <v>2438</v>
      </c>
      <c r="C199" s="15"/>
      <c r="D199" s="180"/>
      <c r="G199" s="196"/>
      <c r="H199" s="196"/>
      <c r="I199" s="201"/>
      <c r="J199" s="202"/>
    </row>
    <row r="200" s="181" customFormat="1" ht="19.2" customHeight="1" spans="1:10">
      <c r="A200" s="192">
        <v>2296006</v>
      </c>
      <c r="B200" s="16" t="s">
        <v>2439</v>
      </c>
      <c r="C200" s="15"/>
      <c r="D200" s="180"/>
      <c r="G200" s="196"/>
      <c r="H200" s="196"/>
      <c r="I200" s="201"/>
      <c r="J200" s="202"/>
    </row>
    <row r="201" s="181" customFormat="1" ht="19.2" customHeight="1" spans="1:10">
      <c r="A201" s="192">
        <v>2296010</v>
      </c>
      <c r="B201" s="16" t="s">
        <v>2440</v>
      </c>
      <c r="C201" s="15"/>
      <c r="D201" s="180"/>
      <c r="G201" s="196"/>
      <c r="H201" s="196"/>
      <c r="I201" s="201"/>
      <c r="J201" s="202"/>
    </row>
    <row r="202" s="181" customFormat="1" ht="19.2" customHeight="1" spans="1:10">
      <c r="A202" s="192">
        <v>2296011</v>
      </c>
      <c r="B202" s="16" t="s">
        <v>2441</v>
      </c>
      <c r="C202" s="15"/>
      <c r="D202" s="180"/>
      <c r="G202" s="196"/>
      <c r="H202" s="196"/>
      <c r="I202" s="201"/>
      <c r="J202" s="202"/>
    </row>
    <row r="203" s="181" customFormat="1" ht="19.2" customHeight="1" spans="1:10">
      <c r="A203" s="192">
        <v>2296012</v>
      </c>
      <c r="B203" s="16" t="s">
        <v>2442</v>
      </c>
      <c r="C203" s="15"/>
      <c r="D203" s="180"/>
      <c r="G203" s="196"/>
      <c r="H203" s="196"/>
      <c r="I203" s="201"/>
      <c r="J203" s="202"/>
    </row>
    <row r="204" s="181" customFormat="1" ht="19.2" customHeight="1" spans="1:10">
      <c r="A204" s="192">
        <v>2296013</v>
      </c>
      <c r="B204" s="197" t="s">
        <v>2443</v>
      </c>
      <c r="C204" s="15"/>
      <c r="D204" s="180"/>
      <c r="G204" s="196"/>
      <c r="H204" s="196"/>
      <c r="I204" s="201"/>
      <c r="J204" s="202"/>
    </row>
    <row r="205" s="181" customFormat="1" ht="19.2" customHeight="1" spans="1:10">
      <c r="A205" s="192">
        <v>2296099</v>
      </c>
      <c r="B205" s="197" t="s">
        <v>2444</v>
      </c>
      <c r="C205" s="195">
        <v>364</v>
      </c>
      <c r="D205" s="180"/>
      <c r="G205" s="196"/>
      <c r="H205" s="196"/>
      <c r="I205" s="201"/>
      <c r="J205" s="202"/>
    </row>
    <row r="206" s="181" customFormat="1" ht="19.2" customHeight="1" spans="1:10">
      <c r="A206" s="192">
        <v>2320415</v>
      </c>
      <c r="B206" s="197" t="s">
        <v>2445</v>
      </c>
      <c r="C206" s="15"/>
      <c r="D206" s="180"/>
      <c r="G206" s="196"/>
      <c r="H206" s="196"/>
      <c r="I206" s="201"/>
      <c r="J206" s="202"/>
    </row>
    <row r="207" s="181" customFormat="1" ht="19.2" customHeight="1" spans="1:10">
      <c r="A207" s="192">
        <v>2330415</v>
      </c>
      <c r="B207" s="16" t="s">
        <v>2446</v>
      </c>
      <c r="C207" s="15"/>
      <c r="D207" s="180"/>
      <c r="G207" s="196"/>
      <c r="H207" s="196"/>
      <c r="I207" s="201"/>
      <c r="J207" s="202"/>
    </row>
    <row r="208" s="181" customFormat="1" ht="19.2" customHeight="1" spans="1:10">
      <c r="A208" s="192"/>
      <c r="B208" s="16" t="s">
        <v>2447</v>
      </c>
      <c r="C208" s="15">
        <v>534</v>
      </c>
      <c r="D208" s="180"/>
      <c r="G208" s="196"/>
      <c r="H208" s="196"/>
      <c r="I208" s="201"/>
      <c r="J208" s="202"/>
    </row>
    <row r="209" s="181" customFormat="1" ht="19.2" customHeight="1" spans="1:10">
      <c r="A209" s="192">
        <v>22904</v>
      </c>
      <c r="B209" s="16" t="s">
        <v>2256</v>
      </c>
      <c r="C209" s="195">
        <v>534</v>
      </c>
      <c r="D209" s="180"/>
      <c r="G209" s="196"/>
      <c r="H209" s="196"/>
      <c r="I209" s="201"/>
      <c r="J209" s="202"/>
    </row>
    <row r="210" s="181" customFormat="1" ht="19.2" customHeight="1" spans="1:10">
      <c r="A210" s="192">
        <v>2320499</v>
      </c>
      <c r="B210" s="197" t="s">
        <v>2448</v>
      </c>
      <c r="C210" s="15"/>
      <c r="D210" s="180"/>
      <c r="G210" s="196"/>
      <c r="H210" s="196"/>
      <c r="I210" s="201"/>
      <c r="J210" s="202"/>
    </row>
    <row r="211" s="181" customFormat="1" ht="19.2" customHeight="1" spans="1:10">
      <c r="A211" s="192">
        <v>2330499</v>
      </c>
      <c r="B211" s="16" t="s">
        <v>2449</v>
      </c>
      <c r="C211" s="15"/>
      <c r="D211" s="180"/>
      <c r="G211" s="196"/>
      <c r="H211" s="196"/>
      <c r="I211" s="201"/>
      <c r="J211" s="202"/>
    </row>
    <row r="212" s="182" customFormat="1" ht="19.2" customHeight="1" spans="1:25">
      <c r="A212" s="209" t="s">
        <v>2257</v>
      </c>
      <c r="B212" s="210"/>
      <c r="C212" s="211">
        <v>94178</v>
      </c>
      <c r="E212" s="182">
        <v>3922.87</v>
      </c>
      <c r="G212" s="191" t="s">
        <v>2258</v>
      </c>
      <c r="H212" s="191" t="s">
        <v>2259</v>
      </c>
      <c r="I212" s="191">
        <v>3922.87</v>
      </c>
      <c r="J212" s="182" t="e">
        <f>G212-#REF!</f>
        <v>#REF!</v>
      </c>
      <c r="K212" s="182">
        <f>I212-C212</f>
        <v>-90255.13</v>
      </c>
      <c r="L212" s="182">
        <v>750</v>
      </c>
      <c r="M212" s="191" t="s">
        <v>2258</v>
      </c>
      <c r="N212" s="191" t="s">
        <v>2259</v>
      </c>
      <c r="O212" s="191">
        <v>4041.81</v>
      </c>
      <c r="P212" s="182" t="e">
        <f>M212-#REF!</f>
        <v>#REF!</v>
      </c>
      <c r="Q212" s="182">
        <f>O212-C212</f>
        <v>-90136.19</v>
      </c>
      <c r="U212" s="203" t="s">
        <v>2258</v>
      </c>
      <c r="V212" s="203" t="s">
        <v>2259</v>
      </c>
      <c r="W212" s="203">
        <v>4680.94</v>
      </c>
      <c r="X212" s="182">
        <f>C212-W212</f>
        <v>89497.06</v>
      </c>
      <c r="Y212" s="182" t="e">
        <f>U212-#REF!</f>
        <v>#REF!</v>
      </c>
    </row>
  </sheetData>
  <mergeCells count="2">
    <mergeCell ref="A2:C2"/>
    <mergeCell ref="A212:B212"/>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一般预算收支平衡表</vt:lpstr>
      <vt:lpstr>政府性基金收支平衡表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2018-08-01T07:10:44Z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2052-9.1.0.4984</vt:lpwstr>
  </property>
</Properties>
</file>