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firstSheet="1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'附表3-6'!$A$1:$F$19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<sst xmlns="http://schemas.openxmlformats.org/spreadsheetml/2006/main" count="225" uniqueCount="130">
  <si>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</si>
  <si>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</si>
  <si>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</si>
  <si>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</si>
  <si>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</si>
  <si>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</si>
  <si>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</si>
  <si>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</si>
  <si>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一、一般公共预算拨款</t>
    </r>
  </si>
  <si>
    <r>
      <rPr>
        <sz val="12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</si>
  <si>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二、基金预算拨款</t>
    </r>
  </si>
  <si>
    <r>
      <rPr>
        <sz val="12"/>
        <rFont val="方正仿宋_GBK"/>
        <family val="0"/>
      </rPr>
      <t>二、外交支出</t>
    </r>
  </si>
  <si>
    <r>
      <rPr>
        <sz val="11"/>
        <rFont val="方正仿宋_GBK"/>
        <family val="0"/>
      </rPr>
      <t>三、其他来源收入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</si>
  <si>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</si>
  <si>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</si>
  <si>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</si>
  <si>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</si>
  <si>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</si>
  <si>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</si>
  <si>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</si>
  <si>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</si>
  <si>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</si>
  <si>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</si>
  <si>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</si>
  <si>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</si>
  <si>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</si>
  <si>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</si>
  <si>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</si>
  <si>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</si>
  <si>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</si>
  <si>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</si>
  <si>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</si>
  <si>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</si>
  <si>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</si>
  <si>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</si>
  <si>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</si>
  <si>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</si>
  <si>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</si>
  <si>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</si>
  <si>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</si>
  <si>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</si>
  <si>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</si>
  <si>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</si>
  <si>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</si>
  <si>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</si>
  <si>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t>一般公共预算拨款</t>
  </si>
  <si>
    <r>
      <rPr>
        <sz val="11"/>
        <rFont val="方正仿宋_GBK"/>
        <family val="0"/>
      </rPr>
      <t>基金预算拨款</t>
    </r>
  </si>
  <si>
    <r>
      <rPr>
        <sz val="11"/>
        <rFont val="方正仿宋_GBK"/>
        <family val="0"/>
      </rPr>
      <t>其他来源收入</t>
    </r>
  </si>
  <si>
    <r>
      <rPr>
        <sz val="12"/>
        <rFont val="宋体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</si>
  <si>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</si>
  <si>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</si>
  <si>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</si>
  <si>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交通运输支出</t>
  </si>
  <si>
    <t>公路水路运输</t>
  </si>
  <si>
    <t>行政运行</t>
  </si>
  <si>
    <t>2140104</t>
  </si>
  <si>
    <t>公路建设</t>
  </si>
  <si>
    <t>2140106</t>
  </si>
  <si>
    <t>公路养护</t>
  </si>
  <si>
    <t>212</t>
  </si>
  <si>
    <t>城乡社区支出</t>
  </si>
  <si>
    <t>21208</t>
  </si>
  <si>
    <t>国有土地使用权出让收入及对应专项债务收入安排的支出</t>
  </si>
  <si>
    <t>2120801</t>
  </si>
  <si>
    <t>征地和拆迁补偿支出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</si>
  <si>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</si>
  <si>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</si>
  <si>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</si>
  <si>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</si>
  <si>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</si>
  <si>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</si>
  <si>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</si>
  <si>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</si>
  <si>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</si>
  <si>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</si>
  <si>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</si>
  <si>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</si>
  <si>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</si>
  <si>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</si>
  <si>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t>基本支出</t>
  </si>
  <si>
    <t>项目支出</t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</si>
  <si>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</si>
  <si>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</si>
  <si>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</si>
  <si>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</si>
  <si>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</si>
  <si>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t>三、其他来源收入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</si>
  <si>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</si>
  <si>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</si>
  <si>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</si>
  <si>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</si>
  <si>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</si>
  <si>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</si>
  <si>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</si>
  <si>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</si>
  <si>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</si>
  <si>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</si>
  <si>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</si>
  <si>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</si>
  <si>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</si>
  <si>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办公费</t>
  </si>
  <si>
    <t>印刷费</t>
  </si>
  <si>
    <t>水费</t>
  </si>
  <si>
    <t>电费</t>
  </si>
  <si>
    <t>邮电费</t>
  </si>
  <si>
    <t>差旅费</t>
  </si>
  <si>
    <t>维修费</t>
  </si>
  <si>
    <t>培训费</t>
  </si>
  <si>
    <t>公务接待费</t>
  </si>
  <si>
    <t>取暖费</t>
  </si>
  <si>
    <t>公务车运行维护费</t>
  </si>
  <si>
    <t>其他交通费用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</si>
  <si>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</si>
  <si>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</si>
  <si>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</si>
  <si>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</si>
  <si>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注:无国有资本经营预算财政拨款支出</t>
  </si>
  <si>
    <r>
      <rPr>
        <sz val="11"/>
        <rFont val="黑体"/>
        <family val="0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</si>
  <si>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</si>
  <si>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</si>
  <si>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</si>
  <si>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</si>
  <si>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</si>
  <si>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</si>
  <si>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其他来源收入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</si>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</sst>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 "/>
  </numFmts>
  <fonts count="44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.5"/>
      <name val="方正书宋_GBK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0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12"/>
      <name val="方正仿宋_GBK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19" fillId="0" borderId="0" applyFont="0" applyFill="0" applyBorder="0" applyAlignment="0" applyProtection="0"/>
    <xf numFmtId="0" fontId="19" fillId="2" borderId="0" applyNumberFormat="0" applyBorder="0" applyAlignment="0" applyProtection="0"/>
    <xf numFmtId="0" fontId="26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19" fillId="0" borderId="0" applyFont="0" applyFill="0" applyBorder="0" applyAlignment="0" applyProtection="0"/>
    <xf numFmtId="0" fontId="27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9" fontId="1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9" fillId="2" borderId="2" applyNumberFormat="0" applyFont="0" applyAlignment="0" applyProtection="0"/>
    <xf numFmtId="0" fontId="0" fillId="0" borderId="0">
      <alignment vertical="center"/>
      <protection/>
    </xf>
    <xf numFmtId="0" fontId="2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7" borderId="0" applyNumberFormat="0" applyBorder="0" applyAlignment="0" applyProtection="0"/>
    <xf numFmtId="0" fontId="25" fillId="0" borderId="5" applyNumberFormat="0" applyFill="0" applyAlignment="0" applyProtection="0"/>
    <xf numFmtId="0" fontId="27" fillId="8" borderId="0" applyNumberFormat="0" applyBorder="0" applyAlignment="0" applyProtection="0"/>
    <xf numFmtId="0" fontId="36" fillId="9" borderId="6" applyNumberFormat="0" applyAlignment="0" applyProtection="0"/>
    <xf numFmtId="0" fontId="20" fillId="9" borderId="1" applyNumberFormat="0" applyAlignment="0" applyProtection="0"/>
    <xf numFmtId="0" fontId="29" fillId="10" borderId="7" applyNumberFormat="0" applyAlignment="0" applyProtection="0"/>
    <xf numFmtId="0" fontId="19" fillId="3" borderId="0" applyNumberFormat="0" applyBorder="0" applyAlignment="0" applyProtection="0"/>
    <xf numFmtId="0" fontId="27" fillId="11" borderId="0" applyNumberFormat="0" applyBorder="0" applyAlignment="0" applyProtection="0"/>
    <xf numFmtId="0" fontId="23" fillId="0" borderId="8" applyNumberFormat="0" applyFill="0" applyAlignment="0" applyProtection="0"/>
    <xf numFmtId="0" fontId="37" fillId="0" borderId="9" applyNumberFormat="0" applyFill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4" fillId="4" borderId="0" applyNumberFormat="0" applyBorder="0" applyAlignment="0" applyProtection="0"/>
    <xf numFmtId="0" fontId="19" fillId="13" borderId="0" applyNumberFormat="0" applyBorder="0" applyAlignment="0" applyProtection="0"/>
    <xf numFmtId="0" fontId="27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27" fillId="7" borderId="0" applyNumberFormat="0" applyBorder="0" applyAlignment="0" applyProtection="0"/>
    <xf numFmtId="0" fontId="19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17" borderId="0" applyNumberFormat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0" fontId="21" fillId="5" borderId="0" applyNumberFormat="0" applyBorder="0" applyAlignment="0" applyProtection="0"/>
    <xf numFmtId="0" fontId="19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38" fillId="0" borderId="0">
      <alignment/>
      <protection/>
    </xf>
  </cellStyleXfs>
  <cellXfs count="126">
    <xf numFmtId="0" fontId="0" fillId="0" borderId="0" xfId="0" applyAlignment="1">
      <alignment/>
    </xf>
    <xf numFmtId="0" fontId="1" fillId="0" borderId="0" xfId="15" applyFont="1" applyAlignment="1">
      <alignment horizontal="right" vertical="center"/>
      <protection/>
    </xf>
    <xf numFmtId="0" fontId="2" fillId="9" borderId="0" xfId="58" applyFont="1" applyFill="1" applyAlignment="1">
      <alignment vertical="center" wrapText="1"/>
      <protection/>
    </xf>
    <xf numFmtId="0" fontId="3" fillId="9" borderId="0" xfId="58" applyFont="1" applyFill="1" applyAlignment="1">
      <alignment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5" fillId="0" borderId="0" xfId="58" applyFont="1" applyAlignment="1">
      <alignment vertical="center" wrapText="1"/>
      <protection/>
    </xf>
    <xf numFmtId="0" fontId="1" fillId="0" borderId="0" xfId="15" applyFont="1" applyAlignment="1">
      <alignment horizontal="left" vertical="center"/>
      <protection/>
    </xf>
    <xf numFmtId="0" fontId="1" fillId="0" borderId="0" xfId="15" applyFont="1" applyBorder="1" applyAlignment="1">
      <alignment horizontal="right" vertical="center"/>
      <protection/>
    </xf>
    <xf numFmtId="0" fontId="6" fillId="9" borderId="0" xfId="58" applyFont="1" applyFill="1" applyAlignment="1">
      <alignment horizontal="center" vertical="center" wrapText="1"/>
      <protection/>
    </xf>
    <xf numFmtId="0" fontId="7" fillId="9" borderId="0" xfId="58" applyFont="1" applyFill="1" applyAlignment="1">
      <alignment horizontal="center" vertical="center" wrapText="1"/>
      <protection/>
    </xf>
    <xf numFmtId="0" fontId="8" fillId="9" borderId="0" xfId="15" applyFont="1" applyFill="1" applyAlignment="1">
      <alignment horizontal="right" vertical="center"/>
      <protection/>
    </xf>
    <xf numFmtId="0" fontId="9" fillId="9" borderId="0" xfId="15" applyFont="1" applyFill="1" applyAlignment="1">
      <alignment horizontal="left" vertical="center"/>
      <protection/>
    </xf>
    <xf numFmtId="0" fontId="1" fillId="9" borderId="0" xfId="58" applyFont="1" applyFill="1" applyBorder="1" applyAlignment="1">
      <alignment vertical="center" wrapText="1"/>
      <protection/>
    </xf>
    <xf numFmtId="0" fontId="9" fillId="9" borderId="0" xfId="15" applyFont="1" applyFill="1" applyAlignment="1">
      <alignment horizontal="right" vertical="center"/>
      <protection/>
    </xf>
    <xf numFmtId="0" fontId="10" fillId="0" borderId="10" xfId="58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1" fillId="0" borderId="15" xfId="58" applyFont="1" applyFill="1" applyBorder="1" applyAlignment="1">
      <alignment horizontal="center" vertical="center" wrapText="1"/>
      <protection/>
    </xf>
    <xf numFmtId="0" fontId="10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Fill="1" applyBorder="1" applyAlignment="1">
      <alignment horizontal="center" vertical="center" wrapText="1"/>
      <protection/>
    </xf>
    <xf numFmtId="0" fontId="13" fillId="0" borderId="15" xfId="58" applyFont="1" applyFill="1" applyBorder="1" applyAlignment="1">
      <alignment horizontal="left" vertical="center" wrapText="1"/>
      <protection/>
    </xf>
    <xf numFmtId="0" fontId="5" fillId="0" borderId="0" xfId="58" applyFont="1" applyAlignment="1">
      <alignment horizontal="center" vertical="center" wrapText="1"/>
      <protection/>
    </xf>
    <xf numFmtId="0" fontId="3" fillId="9" borderId="0" xfId="58" applyFont="1" applyFill="1" applyAlignment="1">
      <alignment horizontal="center" vertical="center" wrapText="1"/>
      <protection/>
    </xf>
    <xf numFmtId="0" fontId="1" fillId="9" borderId="0" xfId="58" applyFont="1" applyFill="1" applyAlignment="1">
      <alignment horizontal="center" vertical="center" wrapText="1"/>
      <protection/>
    </xf>
    <xf numFmtId="0" fontId="10" fillId="0" borderId="15" xfId="58" applyFont="1" applyBorder="1" applyAlignment="1">
      <alignment horizontal="center" vertical="center" wrapText="1"/>
      <protection/>
    </xf>
    <xf numFmtId="0" fontId="12" fillId="0" borderId="15" xfId="58" applyFont="1" applyBorder="1" applyAlignment="1">
      <alignment horizontal="center" vertical="center" wrapText="1"/>
      <protection/>
    </xf>
    <xf numFmtId="0" fontId="12" fillId="0" borderId="15" xfId="58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horizontal="center" vertical="center" wrapText="1"/>
      <protection/>
    </xf>
    <xf numFmtId="4" fontId="1" fillId="0" borderId="15" xfId="58" applyNumberFormat="1" applyFont="1" applyFill="1" applyBorder="1" applyAlignment="1">
      <alignment horizontal="center" vertical="center" wrapText="1"/>
      <protection/>
    </xf>
    <xf numFmtId="0" fontId="1" fillId="0" borderId="15" xfId="58" applyFont="1" applyBorder="1" applyAlignment="1">
      <alignment vertical="center" wrapText="1"/>
      <protection/>
    </xf>
    <xf numFmtId="0" fontId="1" fillId="0" borderId="15" xfId="58" applyFont="1" applyFill="1" applyBorder="1" applyAlignment="1">
      <alignment vertical="center" wrapText="1"/>
      <protection/>
    </xf>
    <xf numFmtId="4" fontId="1" fillId="0" borderId="15" xfId="58" applyNumberFormat="1" applyFont="1" applyFill="1" applyBorder="1" applyAlignment="1">
      <alignment vertical="center" wrapText="1"/>
      <protection/>
    </xf>
    <xf numFmtId="0" fontId="5" fillId="0" borderId="0" xfId="58" applyFont="1" applyAlignment="1">
      <alignment horizontal="left" vertical="center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4" fontId="1" fillId="0" borderId="10" xfId="58" applyNumberFormat="1" applyFont="1" applyFill="1" applyBorder="1" applyAlignment="1">
      <alignment horizontal="center" vertical="center" wrapText="1"/>
      <protection/>
    </xf>
    <xf numFmtId="49" fontId="1" fillId="18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right" vertical="center"/>
    </xf>
    <xf numFmtId="49" fontId="14" fillId="18" borderId="15" xfId="0" applyNumberFormat="1" applyFont="1" applyFill="1" applyBorder="1" applyAlignment="1">
      <alignment horizontal="left" vertical="center"/>
    </xf>
    <xf numFmtId="0" fontId="15" fillId="0" borderId="15" xfId="0" applyFont="1" applyBorder="1" applyAlignment="1">
      <alignment horizontal="left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177" fontId="1" fillId="0" borderId="15" xfId="58" applyNumberFormat="1" applyFont="1" applyBorder="1" applyAlignment="1">
      <alignment horizontal="center" vertical="center" wrapText="1"/>
      <protection/>
    </xf>
    <xf numFmtId="0" fontId="1" fillId="18" borderId="15" xfId="58" applyFont="1" applyFill="1" applyBorder="1" applyAlignment="1">
      <alignment horizontal="center" vertical="center" wrapText="1"/>
      <protection/>
    </xf>
    <xf numFmtId="0" fontId="1" fillId="18" borderId="15" xfId="58" applyFont="1" applyFill="1" applyBorder="1" applyAlignment="1">
      <alignment vertical="center" wrapText="1"/>
      <protection/>
    </xf>
    <xf numFmtId="0" fontId="1" fillId="18" borderId="11" xfId="58" applyFont="1" applyFill="1" applyBorder="1" applyAlignment="1">
      <alignment horizontal="center" vertical="center" wrapText="1"/>
      <protection/>
    </xf>
    <xf numFmtId="0" fontId="1" fillId="18" borderId="13" xfId="58" applyFont="1" applyFill="1" applyBorder="1" applyAlignment="1">
      <alignment horizontal="center" vertical="center" wrapText="1"/>
      <protection/>
    </xf>
    <xf numFmtId="0" fontId="14" fillId="18" borderId="15" xfId="58" applyFont="1" applyFill="1" applyBorder="1" applyAlignment="1">
      <alignment vertical="center" wrapText="1"/>
      <protection/>
    </xf>
    <xf numFmtId="178" fontId="1" fillId="0" borderId="11" xfId="0" applyNumberFormat="1" applyFont="1" applyFill="1" applyBorder="1" applyAlignment="1">
      <alignment horizontal="left" vertical="center"/>
    </xf>
    <xf numFmtId="178" fontId="1" fillId="0" borderId="13" xfId="0" applyNumberFormat="1" applyFont="1" applyFill="1" applyBorder="1" applyAlignment="1">
      <alignment horizontal="left" vertical="center"/>
    </xf>
    <xf numFmtId="176" fontId="14" fillId="9" borderId="15" xfId="0" applyNumberFormat="1" applyFont="1" applyFill="1" applyBorder="1" applyAlignment="1">
      <alignment horizontal="left" vertical="center"/>
    </xf>
    <xf numFmtId="176" fontId="14" fillId="18" borderId="15" xfId="0" applyNumberFormat="1" applyFont="1" applyFill="1" applyBorder="1" applyAlignment="1">
      <alignment horizontal="left" vertical="center"/>
    </xf>
    <xf numFmtId="176" fontId="1" fillId="0" borderId="15" xfId="0" applyNumberFormat="1" applyFont="1" applyFill="1" applyBorder="1" applyAlignment="1">
      <alignment horizontal="center" vertical="center"/>
    </xf>
    <xf numFmtId="0" fontId="2" fillId="0" borderId="0" xfId="15" applyFont="1" applyAlignment="1">
      <alignment horizontal="right" vertical="center"/>
      <protection/>
    </xf>
    <xf numFmtId="0" fontId="16" fillId="0" borderId="0" xfId="15" applyFont="1" applyAlignment="1">
      <alignment horizontal="right" vertical="center"/>
      <protection/>
    </xf>
    <xf numFmtId="0" fontId="12" fillId="0" borderId="0" xfId="15" applyFont="1" applyAlignment="1">
      <alignment horizontal="right" vertical="center"/>
      <protection/>
    </xf>
    <xf numFmtId="0" fontId="5" fillId="0" borderId="0" xfId="15" applyFont="1" applyAlignment="1">
      <alignment horizontal="right" vertical="center"/>
      <protection/>
    </xf>
    <xf numFmtId="0" fontId="5" fillId="0" borderId="0" xfId="15" applyFont="1" applyBorder="1" applyAlignment="1">
      <alignment horizontal="right" vertical="center"/>
      <protection/>
    </xf>
    <xf numFmtId="0" fontId="17" fillId="0" borderId="0" xfId="15" applyFont="1" applyFill="1" applyAlignment="1">
      <alignment horizontal="center" vertical="center"/>
      <protection/>
    </xf>
    <xf numFmtId="0" fontId="18" fillId="0" borderId="0" xfId="15" applyFont="1" applyFill="1" applyAlignment="1">
      <alignment horizontal="center" vertical="center"/>
      <protection/>
    </xf>
    <xf numFmtId="0" fontId="2" fillId="0" borderId="0" xfId="15" applyFont="1" applyBorder="1" applyAlignment="1">
      <alignment horizontal="right" vertical="center"/>
      <protection/>
    </xf>
    <xf numFmtId="0" fontId="5" fillId="9" borderId="0" xfId="15" applyFont="1" applyFill="1" applyAlignment="1">
      <alignment horizontal="right" vertical="center"/>
      <protection/>
    </xf>
    <xf numFmtId="0" fontId="1" fillId="9" borderId="0" xfId="15" applyFont="1" applyFill="1" applyAlignment="1">
      <alignment horizontal="right" vertical="center"/>
      <protection/>
    </xf>
    <xf numFmtId="176" fontId="12" fillId="9" borderId="15" xfId="15" applyNumberFormat="1" applyFont="1" applyFill="1" applyBorder="1" applyAlignment="1">
      <alignment horizontal="center" vertical="center"/>
      <protection/>
    </xf>
    <xf numFmtId="0" fontId="16" fillId="0" borderId="0" xfId="15" applyFont="1" applyBorder="1" applyAlignment="1">
      <alignment horizontal="right" vertical="center"/>
      <protection/>
    </xf>
    <xf numFmtId="49" fontId="10" fillId="9" borderId="15" xfId="15" applyNumberFormat="1" applyFont="1" applyFill="1" applyBorder="1" applyAlignment="1">
      <alignment horizontal="center" vertical="center" wrapText="1"/>
      <protection/>
    </xf>
    <xf numFmtId="0" fontId="12" fillId="0" borderId="0" xfId="15" applyFont="1" applyBorder="1" applyAlignment="1">
      <alignment horizontal="right" vertical="center"/>
      <protection/>
    </xf>
    <xf numFmtId="176" fontId="1" fillId="0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vertical="center"/>
      <protection/>
    </xf>
    <xf numFmtId="176" fontId="1" fillId="9" borderId="15" xfId="15" applyNumberFormat="1" applyFont="1" applyFill="1" applyBorder="1" applyAlignment="1">
      <alignment horizontal="left" vertical="center"/>
      <protection/>
    </xf>
    <xf numFmtId="0" fontId="1" fillId="9" borderId="15" xfId="15" applyNumberFormat="1" applyFont="1" applyFill="1" applyBorder="1" applyAlignment="1">
      <alignment horizontal="center" vertical="center"/>
      <protection/>
    </xf>
    <xf numFmtId="176" fontId="1" fillId="0" borderId="15" xfId="15" applyNumberFormat="1" applyFont="1" applyFill="1" applyBorder="1" applyAlignment="1">
      <alignment horizontal="right" vertical="center"/>
      <protection/>
    </xf>
    <xf numFmtId="176" fontId="13" fillId="9" borderId="15" xfId="15" applyNumberFormat="1" applyFont="1" applyFill="1" applyBorder="1" applyAlignment="1">
      <alignment horizontal="left" vertical="center"/>
      <protection/>
    </xf>
    <xf numFmtId="176" fontId="1" fillId="0" borderId="15" xfId="15" applyNumberFormat="1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right" vertical="center"/>
      <protection/>
    </xf>
    <xf numFmtId="0" fontId="1" fillId="18" borderId="15" xfId="15" applyNumberFormat="1" applyFont="1" applyFill="1" applyBorder="1" applyAlignment="1">
      <alignment horizontal="center" vertical="center"/>
      <protection/>
    </xf>
    <xf numFmtId="176" fontId="1" fillId="18" borderId="15" xfId="15" applyNumberFormat="1" applyFont="1" applyFill="1" applyBorder="1" applyAlignment="1">
      <alignment horizontal="right" vertical="center"/>
      <protection/>
    </xf>
    <xf numFmtId="176" fontId="12" fillId="0" borderId="15" xfId="15" applyNumberFormat="1" applyFont="1" applyFill="1" applyBorder="1" applyAlignment="1">
      <alignment horizontal="center" vertical="center"/>
      <protection/>
    </xf>
    <xf numFmtId="176" fontId="13" fillId="0" borderId="15" xfId="15" applyNumberFormat="1" applyFont="1" applyFill="1" applyBorder="1" applyAlignment="1">
      <alignment horizontal="center" vertical="center"/>
      <protection/>
    </xf>
    <xf numFmtId="176" fontId="12" fillId="0" borderId="15" xfId="15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right" vertical="center"/>
    </xf>
    <xf numFmtId="0" fontId="1" fillId="9" borderId="0" xfId="0" applyFont="1" applyFill="1" applyAlignment="1">
      <alignment horizontal="right" vertical="center"/>
    </xf>
    <xf numFmtId="0" fontId="9" fillId="9" borderId="0" xfId="0" applyFont="1" applyFill="1" applyAlignment="1">
      <alignment horizontal="center" vertical="center"/>
    </xf>
    <xf numFmtId="176" fontId="11" fillId="9" borderId="15" xfId="0" applyNumberFormat="1" applyFont="1" applyFill="1" applyBorder="1" applyAlignment="1">
      <alignment horizontal="center" vertical="center" wrapText="1"/>
    </xf>
    <xf numFmtId="176" fontId="12" fillId="9" borderId="15" xfId="0" applyNumberFormat="1" applyFont="1" applyFill="1" applyBorder="1" applyAlignment="1">
      <alignment horizontal="center" vertical="center" wrapText="1"/>
    </xf>
    <xf numFmtId="176" fontId="1" fillId="9" borderId="15" xfId="0" applyNumberFormat="1" applyFont="1" applyFill="1" applyBorder="1" applyAlignment="1">
      <alignment horizontal="center" vertical="center"/>
    </xf>
    <xf numFmtId="176" fontId="1" fillId="18" borderId="15" xfId="0" applyNumberFormat="1" applyFont="1" applyFill="1" applyBorder="1" applyAlignment="1">
      <alignment horizontal="right" vertical="center"/>
    </xf>
    <xf numFmtId="0" fontId="1" fillId="18" borderId="15" xfId="0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4" fillId="0" borderId="10" xfId="15" applyNumberFormat="1" applyFont="1" applyFill="1" applyBorder="1" applyAlignment="1">
      <alignment horizontal="center" vertical="center" wrapText="1"/>
      <protection/>
    </xf>
    <xf numFmtId="176" fontId="1" fillId="9" borderId="15" xfId="15" applyNumberFormat="1" applyFont="1" applyFill="1" applyBorder="1" applyAlignment="1">
      <alignment horizontal="center" vertical="center"/>
      <protection/>
    </xf>
    <xf numFmtId="176" fontId="1" fillId="9" borderId="11" xfId="0" applyNumberFormat="1" applyFont="1" applyFill="1" applyBorder="1" applyAlignment="1">
      <alignment horizontal="center" vertical="center" wrapText="1"/>
    </xf>
    <xf numFmtId="176" fontId="1" fillId="0" borderId="17" xfId="15" applyNumberFormat="1" applyFont="1" applyFill="1" applyBorder="1" applyAlignment="1">
      <alignment horizontal="center" vertical="center" wrapText="1"/>
      <protection/>
    </xf>
    <xf numFmtId="176" fontId="1" fillId="0" borderId="14" xfId="15" applyNumberFormat="1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right" vertical="center"/>
    </xf>
    <xf numFmtId="176" fontId="1" fillId="9" borderId="15" xfId="15" applyNumberFormat="1" applyFont="1" applyFill="1" applyBorder="1" applyAlignment="1">
      <alignment horizontal="right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76" fontId="10" fillId="9" borderId="15" xfId="15" applyNumberFormat="1" applyFont="1" applyFill="1" applyBorder="1" applyAlignment="1">
      <alignment horizontal="center" vertical="center"/>
      <protection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15" xfId="15" applyFont="1" applyFill="1" applyBorder="1" applyAlignment="1">
      <alignment vertical="center"/>
      <protection/>
    </xf>
    <xf numFmtId="0" fontId="3" fillId="0" borderId="0" xfId="15" applyFont="1" applyBorder="1" applyAlignment="1">
      <alignment horizontal="left" vertical="center" wrapText="1"/>
      <protection/>
    </xf>
    <xf numFmtId="0" fontId="3" fillId="0" borderId="0" xfId="15" applyFont="1" applyBorder="1" applyAlignment="1">
      <alignment horizontal="left" vertical="center"/>
      <protection/>
    </xf>
    <xf numFmtId="176" fontId="12" fillId="9" borderId="15" xfId="15" applyNumberFormat="1" applyFont="1" applyFill="1" applyBorder="1" applyAlignment="1" quotePrefix="1">
      <alignment horizontal="center" vertical="center"/>
      <protection/>
    </xf>
    <xf numFmtId="176" fontId="1" fillId="0" borderId="15" xfId="15" applyNumberFormat="1" applyFont="1" applyFill="1" applyBorder="1" applyAlignment="1" quotePrefix="1">
      <alignment horizontal="left" vertical="center"/>
      <protection/>
    </xf>
    <xf numFmtId="176" fontId="1" fillId="9" borderId="15" xfId="15" applyNumberFormat="1" applyFont="1" applyFill="1" applyBorder="1" applyAlignment="1" quotePrefix="1">
      <alignment horizontal="left" vertical="center"/>
      <protection/>
    </xf>
    <xf numFmtId="176" fontId="12" fillId="0" borderId="15" xfId="15" applyNumberFormat="1" applyFont="1" applyFill="1" applyBorder="1" applyAlignment="1" quotePrefix="1">
      <alignment horizontal="center" vertical="center"/>
      <protection/>
    </xf>
    <xf numFmtId="176" fontId="11" fillId="9" borderId="15" xfId="0" applyNumberFormat="1" applyFont="1" applyFill="1" applyBorder="1" applyAlignment="1" quotePrefix="1">
      <alignment horizontal="center" vertical="center" wrapText="1"/>
    </xf>
    <xf numFmtId="176" fontId="12" fillId="9" borderId="15" xfId="0" applyNumberFormat="1" applyFont="1" applyFill="1" applyBorder="1" applyAlignment="1" quotePrefix="1">
      <alignment horizontal="center" vertical="center" wrapText="1"/>
    </xf>
    <xf numFmtId="176" fontId="1" fillId="9" borderId="11" xfId="0" applyNumberFormat="1" applyFont="1" applyFill="1" applyBorder="1" applyAlignment="1" quotePrefix="1">
      <alignment horizontal="center" vertical="center" wrapText="1"/>
    </xf>
    <xf numFmtId="176" fontId="1" fillId="9" borderId="15" xfId="0" applyNumberFormat="1" applyFont="1" applyFill="1" applyBorder="1" applyAlignment="1" quotePrefix="1">
      <alignment horizontal="center" vertical="center"/>
    </xf>
  </cellXfs>
  <cellStyles count="68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常规_事业单位部门决算报表（讨论稿）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差_5.中央部门决算（草案)-1" xfId="70"/>
    <cellStyle name="常规 4" xfId="71"/>
    <cellStyle name="差_全国友协2010年度中央部门决算（草案）" xfId="72"/>
    <cellStyle name="差_司法部2010年度中央部门决算（草案）报" xfId="73"/>
    <cellStyle name="常规 2" xfId="74"/>
    <cellStyle name="常规 3" xfId="75"/>
    <cellStyle name="常规 5" xfId="76"/>
    <cellStyle name="常规 7" xfId="77"/>
    <cellStyle name="好_5.中央部门决算（草案)-1" xfId="78"/>
    <cellStyle name="好_全国友协2010年度中央部门决算（草案）" xfId="79"/>
    <cellStyle name="好_司法部2010年度中央部门决算（草案）报" xfId="80"/>
    <cellStyle name="样式 1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workbookViewId="0" topLeftCell="A13">
      <selection activeCell="B7" sqref="B7:B8"/>
    </sheetView>
  </sheetViews>
  <sheetFormatPr defaultColWidth="9.00390625" defaultRowHeight="14.25"/>
  <cols>
    <col min="1" max="1" width="50.625" style="61" customWidth="1"/>
    <col min="2" max="2" width="15.625" style="61" customWidth="1"/>
    <col min="3" max="3" width="50.625" style="61" customWidth="1"/>
    <col min="4" max="4" width="15.625" style="61" customWidth="1"/>
    <col min="5" max="6" width="9.00390625" style="62" customWidth="1"/>
    <col min="7" max="16384" width="9.00390625" style="61" customWidth="1"/>
  </cols>
  <sheetData>
    <row r="1" ht="15">
      <c r="A1" s="6" t="s">
        <v>0</v>
      </c>
    </row>
    <row r="2" spans="1:6" s="58" customFormat="1" ht="18" customHeight="1">
      <c r="A2" s="63" t="s">
        <v>1</v>
      </c>
      <c r="B2" s="64"/>
      <c r="C2" s="64"/>
      <c r="D2" s="64"/>
      <c r="E2" s="65"/>
      <c r="F2" s="65"/>
    </row>
    <row r="3" spans="1:4" ht="3" customHeight="1" hidden="1">
      <c r="A3" s="66"/>
      <c r="B3" s="66"/>
      <c r="C3" s="66"/>
      <c r="D3" s="10" t="s">
        <v>2</v>
      </c>
    </row>
    <row r="4" spans="1:6" s="1" customFormat="1" ht="15" customHeight="1">
      <c r="A4" s="11"/>
      <c r="B4" s="67"/>
      <c r="C4" s="67"/>
      <c r="D4" s="13" t="s">
        <v>3</v>
      </c>
      <c r="E4" s="7"/>
      <c r="F4" s="7"/>
    </row>
    <row r="5" spans="1:6" s="60" customFormat="1" ht="14.25" customHeight="1">
      <c r="A5" s="118" t="s">
        <v>4</v>
      </c>
      <c r="B5" s="68"/>
      <c r="C5" s="118" t="s">
        <v>5</v>
      </c>
      <c r="D5" s="68"/>
      <c r="E5" s="71"/>
      <c r="F5" s="71"/>
    </row>
    <row r="6" spans="1:6" s="60" customFormat="1" ht="14.25" customHeight="1">
      <c r="A6" s="118" t="s">
        <v>6</v>
      </c>
      <c r="B6" s="113" t="s">
        <v>7</v>
      </c>
      <c r="C6" s="118" t="s">
        <v>6</v>
      </c>
      <c r="D6" s="113" t="s">
        <v>7</v>
      </c>
      <c r="E6" s="71"/>
      <c r="F6" s="71"/>
    </row>
    <row r="7" spans="1:6" s="1" customFormat="1" ht="14.25" customHeight="1">
      <c r="A7" s="119" t="s">
        <v>8</v>
      </c>
      <c r="B7" s="73">
        <f>9710.4</f>
        <v>9710.4</v>
      </c>
      <c r="C7" s="114" t="s">
        <v>9</v>
      </c>
      <c r="D7" s="73"/>
      <c r="E7" s="7"/>
      <c r="F7" s="7"/>
    </row>
    <row r="8" spans="1:6" s="1" customFormat="1" ht="14.25" customHeight="1">
      <c r="A8" s="74" t="s">
        <v>10</v>
      </c>
      <c r="B8" s="73">
        <v>12500</v>
      </c>
      <c r="C8" s="114" t="s">
        <v>11</v>
      </c>
      <c r="D8" s="73"/>
      <c r="E8" s="7"/>
      <c r="F8" s="7"/>
    </row>
    <row r="9" spans="1:6" s="1" customFormat="1" ht="14.25" customHeight="1">
      <c r="A9" s="74" t="s">
        <v>12</v>
      </c>
      <c r="B9" s="73"/>
      <c r="C9" s="120" t="s">
        <v>13</v>
      </c>
      <c r="D9" s="73"/>
      <c r="E9" s="7"/>
      <c r="F9" s="7"/>
    </row>
    <row r="10" spans="1:6" s="1" customFormat="1" ht="14.25" customHeight="1">
      <c r="A10" s="74"/>
      <c r="B10" s="73"/>
      <c r="C10" s="120" t="s">
        <v>14</v>
      </c>
      <c r="D10" s="73"/>
      <c r="E10" s="7"/>
      <c r="F10" s="7"/>
    </row>
    <row r="11" spans="1:6" s="1" customFormat="1" ht="14.25" customHeight="1">
      <c r="A11" s="74"/>
      <c r="B11" s="73"/>
      <c r="C11" s="120" t="s">
        <v>15</v>
      </c>
      <c r="D11" s="73"/>
      <c r="E11" s="7"/>
      <c r="F11" s="7"/>
    </row>
    <row r="12" spans="1:6" s="1" customFormat="1" ht="14.25" customHeight="1">
      <c r="A12" s="74"/>
      <c r="B12" s="73"/>
      <c r="C12" s="120" t="s">
        <v>16</v>
      </c>
      <c r="D12" s="73"/>
      <c r="E12" s="7"/>
      <c r="F12" s="7"/>
    </row>
    <row r="13" spans="1:6" s="1" customFormat="1" ht="14.25" customHeight="1">
      <c r="A13" s="74"/>
      <c r="B13" s="73"/>
      <c r="C13" s="120" t="s">
        <v>17</v>
      </c>
      <c r="D13" s="73"/>
      <c r="E13" s="7"/>
      <c r="F13" s="7"/>
    </row>
    <row r="14" spans="1:6" s="1" customFormat="1" ht="14.25" customHeight="1">
      <c r="A14" s="74"/>
      <c r="B14" s="73"/>
      <c r="C14" s="120" t="s">
        <v>18</v>
      </c>
      <c r="D14" s="73"/>
      <c r="E14" s="7"/>
      <c r="F14" s="7"/>
    </row>
    <row r="15" spans="1:6" s="1" customFormat="1" ht="14.25" customHeight="1">
      <c r="A15" s="74"/>
      <c r="B15" s="73"/>
      <c r="C15" s="120" t="s">
        <v>19</v>
      </c>
      <c r="D15" s="73"/>
      <c r="E15" s="7"/>
      <c r="F15" s="7"/>
    </row>
    <row r="16" spans="1:6" s="1" customFormat="1" ht="14.25" customHeight="1">
      <c r="A16" s="74"/>
      <c r="B16" s="73"/>
      <c r="C16" s="119" t="s">
        <v>20</v>
      </c>
      <c r="D16" s="73"/>
      <c r="E16" s="7"/>
      <c r="F16" s="7"/>
    </row>
    <row r="17" spans="1:6" s="1" customFormat="1" ht="14.25" customHeight="1">
      <c r="A17" s="74"/>
      <c r="B17" s="115"/>
      <c r="C17" s="119" t="s">
        <v>21</v>
      </c>
      <c r="D17" s="73">
        <v>12500</v>
      </c>
      <c r="E17" s="7"/>
      <c r="F17" s="7"/>
    </row>
    <row r="18" spans="1:6" s="1" customFormat="1" ht="14.25" customHeight="1">
      <c r="A18" s="74"/>
      <c r="B18" s="73"/>
      <c r="C18" s="119" t="s">
        <v>22</v>
      </c>
      <c r="D18" s="73"/>
      <c r="E18" s="7"/>
      <c r="F18" s="7"/>
    </row>
    <row r="19" spans="1:6" s="1" customFormat="1" ht="14.25" customHeight="1">
      <c r="A19" s="74"/>
      <c r="B19" s="73"/>
      <c r="C19" s="119" t="s">
        <v>23</v>
      </c>
      <c r="D19" s="73">
        <f>9592.9+117.5</f>
        <v>9710.4</v>
      </c>
      <c r="E19" s="7"/>
      <c r="F19" s="7"/>
    </row>
    <row r="20" spans="1:6" s="1" customFormat="1" ht="14.25" customHeight="1">
      <c r="A20" s="72"/>
      <c r="B20" s="73"/>
      <c r="C20" s="119" t="s">
        <v>24</v>
      </c>
      <c r="D20" s="73"/>
      <c r="E20" s="7"/>
      <c r="F20" s="7"/>
    </row>
    <row r="21" spans="1:6" s="1" customFormat="1" ht="14.25" customHeight="1">
      <c r="A21" s="72"/>
      <c r="B21" s="73"/>
      <c r="C21" s="119" t="s">
        <v>25</v>
      </c>
      <c r="D21" s="73"/>
      <c r="E21" s="7"/>
      <c r="F21" s="7"/>
    </row>
    <row r="22" spans="1:6" s="1" customFormat="1" ht="14.25" customHeight="1">
      <c r="A22" s="72"/>
      <c r="B22" s="73"/>
      <c r="C22" s="119" t="s">
        <v>26</v>
      </c>
      <c r="D22" s="73"/>
      <c r="E22" s="7"/>
      <c r="F22" s="7"/>
    </row>
    <row r="23" spans="1:6" s="1" customFormat="1" ht="14.25" customHeight="1">
      <c r="A23" s="72"/>
      <c r="B23" s="73"/>
      <c r="C23" s="119" t="s">
        <v>27</v>
      </c>
      <c r="D23" s="73"/>
      <c r="E23" s="7"/>
      <c r="F23" s="7"/>
    </row>
    <row r="24" spans="1:6" s="1" customFormat="1" ht="14.25" customHeight="1">
      <c r="A24" s="72"/>
      <c r="B24" s="73"/>
      <c r="C24" s="119" t="s">
        <v>28</v>
      </c>
      <c r="D24" s="73"/>
      <c r="E24" s="7"/>
      <c r="F24" s="7"/>
    </row>
    <row r="25" spans="1:6" s="1" customFormat="1" ht="14.25" customHeight="1">
      <c r="A25" s="72"/>
      <c r="B25" s="73"/>
      <c r="C25" s="119" t="s">
        <v>29</v>
      </c>
      <c r="D25" s="73"/>
      <c r="E25" s="7"/>
      <c r="F25" s="7"/>
    </row>
    <row r="26" spans="1:6" s="1" customFormat="1" ht="14.25" customHeight="1">
      <c r="A26" s="72"/>
      <c r="B26" s="73"/>
      <c r="C26" s="119" t="s">
        <v>30</v>
      </c>
      <c r="D26" s="73"/>
      <c r="E26" s="7"/>
      <c r="F26" s="7"/>
    </row>
    <row r="27" spans="1:6" s="1" customFormat="1" ht="14.25" customHeight="1">
      <c r="A27" s="72"/>
      <c r="B27" s="73"/>
      <c r="C27" s="119" t="s">
        <v>31</v>
      </c>
      <c r="D27" s="73"/>
      <c r="E27" s="7"/>
      <c r="F27" s="7"/>
    </row>
    <row r="28" spans="1:6" s="1" customFormat="1" ht="14.25" customHeight="1">
      <c r="A28" s="72"/>
      <c r="B28" s="73"/>
      <c r="C28" s="119" t="s">
        <v>32</v>
      </c>
      <c r="D28" s="73"/>
      <c r="E28" s="7"/>
      <c r="F28" s="7"/>
    </row>
    <row r="29" spans="1:6" s="1" customFormat="1" ht="14.25" customHeight="1">
      <c r="A29" s="121" t="s">
        <v>33</v>
      </c>
      <c r="B29" s="73">
        <f>SUM(B7:B28)</f>
        <v>22210.4</v>
      </c>
      <c r="C29" s="121" t="s">
        <v>34</v>
      </c>
      <c r="D29" s="73">
        <f>SUM(D7:D28)</f>
        <v>22210.4</v>
      </c>
      <c r="E29" s="7"/>
      <c r="F29" s="7"/>
    </row>
    <row r="30" spans="1:6" s="1" customFormat="1" ht="14.25" customHeight="1">
      <c r="A30" s="72" t="s">
        <v>35</v>
      </c>
      <c r="B30" s="72"/>
      <c r="C30" s="72" t="s">
        <v>36</v>
      </c>
      <c r="D30" s="78"/>
      <c r="E30" s="7"/>
      <c r="F30" s="7"/>
    </row>
    <row r="31" spans="1:6" s="1" customFormat="1" ht="14.25" customHeight="1">
      <c r="A31" s="72" t="s">
        <v>37</v>
      </c>
      <c r="B31" s="72"/>
      <c r="C31" s="72" t="s">
        <v>38</v>
      </c>
      <c r="D31" s="78"/>
      <c r="E31" s="7"/>
      <c r="F31" s="7"/>
    </row>
    <row r="32" spans="1:6" s="1" customFormat="1" ht="14.25" customHeight="1">
      <c r="A32" s="118" t="s">
        <v>39</v>
      </c>
      <c r="B32" s="76">
        <v>22210.4</v>
      </c>
      <c r="C32" s="118" t="s">
        <v>39</v>
      </c>
      <c r="D32" s="84">
        <v>22210.4</v>
      </c>
      <c r="E32" s="7"/>
      <c r="F32" s="7"/>
    </row>
    <row r="33" spans="1:4" ht="29.25" customHeight="1">
      <c r="A33" s="116"/>
      <c r="B33" s="117"/>
      <c r="C33" s="117"/>
      <c r="D33" s="117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60" workbookViewId="0" topLeftCell="A2">
      <selection activeCell="A14" sqref="A14:C16"/>
    </sheetView>
  </sheetViews>
  <sheetFormatPr defaultColWidth="9.00390625" defaultRowHeight="14.25"/>
  <cols>
    <col min="1" max="1" width="4.625" style="88" customWidth="1"/>
    <col min="2" max="2" width="7.375" style="88" customWidth="1"/>
    <col min="3" max="3" width="31.375" style="88" customWidth="1"/>
    <col min="4" max="9" width="13.625" style="88" customWidth="1"/>
    <col min="10" max="16384" width="9.00390625" style="88" customWidth="1"/>
  </cols>
  <sheetData>
    <row r="1" spans="1:8" s="1" customFormat="1" ht="20.25" customHeight="1">
      <c r="A1" s="6" t="s">
        <v>40</v>
      </c>
      <c r="G1" s="7"/>
      <c r="H1" s="7"/>
    </row>
    <row r="2" spans="1:9" s="102" customFormat="1" ht="23.25">
      <c r="A2" s="89" t="s">
        <v>41</v>
      </c>
      <c r="B2" s="90"/>
      <c r="C2" s="90"/>
      <c r="D2" s="90"/>
      <c r="E2" s="90"/>
      <c r="F2" s="90"/>
      <c r="G2" s="90"/>
      <c r="H2" s="90"/>
      <c r="I2" s="90"/>
    </row>
    <row r="3" spans="1:9" ht="15.75" hidden="1">
      <c r="A3" s="91"/>
      <c r="B3" s="91"/>
      <c r="C3" s="91"/>
      <c r="D3" s="91"/>
      <c r="E3" s="91"/>
      <c r="F3" s="91"/>
      <c r="G3" s="91"/>
      <c r="H3" s="91"/>
      <c r="I3" s="10" t="s">
        <v>42</v>
      </c>
    </row>
    <row r="4" spans="1:9" s="86" customFormat="1" ht="15">
      <c r="A4" s="11"/>
      <c r="B4" s="92"/>
      <c r="C4" s="92"/>
      <c r="D4" s="92"/>
      <c r="E4" s="92"/>
      <c r="F4" s="93"/>
      <c r="G4" s="92"/>
      <c r="H4" s="92"/>
      <c r="I4" s="13" t="s">
        <v>3</v>
      </c>
    </row>
    <row r="5" spans="1:10" s="87" customFormat="1" ht="22.5" customHeight="1">
      <c r="A5" s="122" t="s">
        <v>43</v>
      </c>
      <c r="B5" s="95"/>
      <c r="C5" s="95"/>
      <c r="D5" s="123" t="s">
        <v>44</v>
      </c>
      <c r="E5" s="103" t="s">
        <v>45</v>
      </c>
      <c r="F5" s="104" t="s">
        <v>46</v>
      </c>
      <c r="G5" s="104" t="s">
        <v>47</v>
      </c>
      <c r="H5" s="124" t="s">
        <v>48</v>
      </c>
      <c r="I5" s="110"/>
      <c r="J5" s="100"/>
    </row>
    <row r="6" spans="1:10" s="87" customFormat="1" ht="22.5" customHeight="1">
      <c r="A6" s="95" t="s">
        <v>49</v>
      </c>
      <c r="B6" s="95"/>
      <c r="C6" s="123" t="s">
        <v>50</v>
      </c>
      <c r="D6" s="95"/>
      <c r="E6" s="106"/>
      <c r="F6" s="104"/>
      <c r="G6" s="104"/>
      <c r="H6" s="105"/>
      <c r="I6" s="111"/>
      <c r="J6" s="100"/>
    </row>
    <row r="7" spans="1:10" s="87" customFormat="1" ht="22.5" customHeight="1">
      <c r="A7" s="95"/>
      <c r="B7" s="95"/>
      <c r="C7" s="95"/>
      <c r="D7" s="95"/>
      <c r="E7" s="107"/>
      <c r="F7" s="104"/>
      <c r="G7" s="104"/>
      <c r="H7" s="105"/>
      <c r="I7" s="112"/>
      <c r="J7" s="100"/>
    </row>
    <row r="8" spans="1:10" s="86" customFormat="1" ht="22.5" customHeight="1">
      <c r="A8" s="125" t="s">
        <v>51</v>
      </c>
      <c r="B8" s="96"/>
      <c r="C8" s="96"/>
      <c r="D8" s="99">
        <f>SUM(E8+F8+G8)</f>
        <v>22210.4</v>
      </c>
      <c r="E8" s="99">
        <f>SUM(E9)</f>
        <v>9710.4</v>
      </c>
      <c r="F8" s="99">
        <f>SUM(F16)</f>
        <v>12500</v>
      </c>
      <c r="G8" s="99"/>
      <c r="H8" s="108"/>
      <c r="I8" s="40"/>
      <c r="J8" s="101"/>
    </row>
    <row r="9" spans="1:10" s="86" customFormat="1" ht="22.5" customHeight="1">
      <c r="A9" s="53">
        <v>214</v>
      </c>
      <c r="B9" s="54"/>
      <c r="C9" s="55" t="s">
        <v>52</v>
      </c>
      <c r="D9" s="99"/>
      <c r="E9" s="99">
        <f>SUM(E10)</f>
        <v>9710.4</v>
      </c>
      <c r="F9" s="99"/>
      <c r="G9" s="99"/>
      <c r="H9" s="108"/>
      <c r="I9" s="40"/>
      <c r="J9" s="101"/>
    </row>
    <row r="10" spans="1:10" s="86" customFormat="1" ht="22.5" customHeight="1">
      <c r="A10" s="53">
        <v>21401</v>
      </c>
      <c r="B10" s="54"/>
      <c r="C10" s="55" t="s">
        <v>53</v>
      </c>
      <c r="D10" s="99"/>
      <c r="E10" s="99">
        <f>SUM(E11+E12+E13)</f>
        <v>9710.4</v>
      </c>
      <c r="F10" s="99"/>
      <c r="G10" s="99"/>
      <c r="H10" s="108"/>
      <c r="I10" s="40"/>
      <c r="J10" s="101"/>
    </row>
    <row r="11" spans="1:10" s="86" customFormat="1" ht="22.5" customHeight="1">
      <c r="A11" s="39">
        <v>2140101</v>
      </c>
      <c r="B11" s="39"/>
      <c r="C11" s="56" t="s">
        <v>54</v>
      </c>
      <c r="D11" s="40">
        <f aca="true" t="shared" si="0" ref="D11:D13">SUM(E11)</f>
        <v>6047.4</v>
      </c>
      <c r="E11" s="109">
        <v>6047.4</v>
      </c>
      <c r="F11" s="40"/>
      <c r="G11" s="40"/>
      <c r="H11" s="40"/>
      <c r="I11" s="40"/>
      <c r="J11" s="101"/>
    </row>
    <row r="12" spans="1:10" s="86" customFormat="1" ht="22.5" customHeight="1">
      <c r="A12" s="39" t="s">
        <v>55</v>
      </c>
      <c r="B12" s="39"/>
      <c r="C12" s="56" t="s">
        <v>56</v>
      </c>
      <c r="D12" s="40">
        <f t="shared" si="0"/>
        <v>2270</v>
      </c>
      <c r="E12" s="86">
        <v>2270</v>
      </c>
      <c r="F12" s="40"/>
      <c r="G12" s="40"/>
      <c r="H12" s="40"/>
      <c r="I12" s="40"/>
      <c r="J12" s="101"/>
    </row>
    <row r="13" spans="1:10" s="86" customFormat="1" ht="22.5" customHeight="1">
      <c r="A13" s="39" t="s">
        <v>57</v>
      </c>
      <c r="B13" s="39"/>
      <c r="C13" s="56" t="s">
        <v>58</v>
      </c>
      <c r="D13" s="40">
        <f t="shared" si="0"/>
        <v>1393</v>
      </c>
      <c r="E13" s="40">
        <v>1393</v>
      </c>
      <c r="F13" s="40"/>
      <c r="G13" s="40"/>
      <c r="H13" s="40"/>
      <c r="I13" s="40"/>
      <c r="J13" s="101"/>
    </row>
    <row r="14" spans="1:10" s="86" customFormat="1" ht="22.5" customHeight="1">
      <c r="A14" s="39" t="s">
        <v>59</v>
      </c>
      <c r="B14" s="39"/>
      <c r="C14" s="39" t="s">
        <v>60</v>
      </c>
      <c r="D14" s="40">
        <f>SUM(D15)</f>
        <v>12500</v>
      </c>
      <c r="E14" s="40"/>
      <c r="F14" s="40">
        <v>12500</v>
      </c>
      <c r="G14" s="40"/>
      <c r="H14" s="40"/>
      <c r="I14" s="40"/>
      <c r="J14" s="101"/>
    </row>
    <row r="15" spans="1:10" s="86" customFormat="1" ht="22.5" customHeight="1">
      <c r="A15" s="39" t="s">
        <v>61</v>
      </c>
      <c r="B15" s="39"/>
      <c r="C15" s="41" t="s">
        <v>62</v>
      </c>
      <c r="D15" s="40">
        <f>SUM(D16)</f>
        <v>12500</v>
      </c>
      <c r="E15" s="40"/>
      <c r="F15" s="40">
        <f>SUM(F8:F14)</f>
        <v>25000</v>
      </c>
      <c r="G15" s="40"/>
      <c r="H15" s="40"/>
      <c r="I15" s="40"/>
      <c r="J15" s="101"/>
    </row>
    <row r="16" spans="1:10" s="86" customFormat="1" ht="22.5" customHeight="1">
      <c r="A16" s="39" t="s">
        <v>63</v>
      </c>
      <c r="B16" s="39"/>
      <c r="C16" s="41" t="s">
        <v>64</v>
      </c>
      <c r="D16" s="40">
        <f>SUM(E16+F16)</f>
        <v>12500</v>
      </c>
      <c r="E16" s="40"/>
      <c r="F16" s="40">
        <v>12500</v>
      </c>
      <c r="G16" s="40"/>
      <c r="H16" s="40"/>
      <c r="I16" s="40"/>
      <c r="J16" s="101"/>
    </row>
  </sheetData>
  <sheetProtection/>
  <mergeCells count="19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4" sqref="A14:C16"/>
    </sheetView>
  </sheetViews>
  <sheetFormatPr defaultColWidth="9.00390625" defaultRowHeight="14.25"/>
  <cols>
    <col min="1" max="1" width="5.625" style="88" customWidth="1"/>
    <col min="2" max="2" width="4.75390625" style="88" customWidth="1"/>
    <col min="3" max="3" width="23.75390625" style="88" customWidth="1"/>
    <col min="4" max="4" width="14.375" style="88" customWidth="1"/>
    <col min="5" max="9" width="14.625" style="88" customWidth="1"/>
    <col min="10" max="10" width="9.00390625" style="88" customWidth="1"/>
    <col min="11" max="11" width="12.625" style="88" customWidth="1"/>
    <col min="12" max="16384" width="9.00390625" style="88" customWidth="1"/>
  </cols>
  <sheetData>
    <row r="1" spans="1:8" s="1" customFormat="1" ht="23.25" customHeight="1">
      <c r="A1" s="6" t="s">
        <v>65</v>
      </c>
      <c r="G1" s="7"/>
      <c r="H1" s="7"/>
    </row>
    <row r="2" spans="1:9" s="85" customFormat="1" ht="22.5">
      <c r="A2" s="89" t="s">
        <v>66</v>
      </c>
      <c r="B2" s="90"/>
      <c r="C2" s="90"/>
      <c r="D2" s="90"/>
      <c r="E2" s="90"/>
      <c r="F2" s="90"/>
      <c r="G2" s="90"/>
      <c r="H2" s="90"/>
      <c r="I2" s="90"/>
    </row>
    <row r="3" spans="1:9" ht="15.75" hidden="1">
      <c r="A3" s="91"/>
      <c r="B3" s="91"/>
      <c r="C3" s="91"/>
      <c r="D3" s="91"/>
      <c r="E3" s="91"/>
      <c r="F3" s="91"/>
      <c r="G3" s="91"/>
      <c r="H3" s="91"/>
      <c r="I3" s="10" t="s">
        <v>67</v>
      </c>
    </row>
    <row r="4" spans="1:9" s="86" customFormat="1" ht="15">
      <c r="A4" s="11"/>
      <c r="B4" s="92"/>
      <c r="C4" s="92"/>
      <c r="D4" s="92"/>
      <c r="E4" s="92"/>
      <c r="F4" s="93"/>
      <c r="G4" s="92"/>
      <c r="H4" s="92"/>
      <c r="I4" s="13" t="s">
        <v>3</v>
      </c>
    </row>
    <row r="5" spans="1:10" s="87" customFormat="1" ht="22.5" customHeight="1">
      <c r="A5" s="122" t="s">
        <v>43</v>
      </c>
      <c r="B5" s="95"/>
      <c r="C5" s="95"/>
      <c r="D5" s="123" t="s">
        <v>68</v>
      </c>
      <c r="E5" s="123" t="s">
        <v>69</v>
      </c>
      <c r="F5" s="123" t="s">
        <v>70</v>
      </c>
      <c r="G5" s="123" t="s">
        <v>71</v>
      </c>
      <c r="H5" s="95" t="s">
        <v>72</v>
      </c>
      <c r="I5" s="123" t="s">
        <v>73</v>
      </c>
      <c r="J5" s="100"/>
    </row>
    <row r="6" spans="1:10" s="87" customFormat="1" ht="22.5" customHeight="1">
      <c r="A6" s="95" t="s">
        <v>49</v>
      </c>
      <c r="B6" s="95"/>
      <c r="C6" s="123" t="s">
        <v>50</v>
      </c>
      <c r="D6" s="95"/>
      <c r="E6" s="95"/>
      <c r="F6" s="95"/>
      <c r="G6" s="95"/>
      <c r="H6" s="95"/>
      <c r="I6" s="95"/>
      <c r="J6" s="100"/>
    </row>
    <row r="7" spans="1:10" s="87" customFormat="1" ht="22.5" customHeight="1">
      <c r="A7" s="95"/>
      <c r="B7" s="95"/>
      <c r="C7" s="95"/>
      <c r="D7" s="95"/>
      <c r="E7" s="95"/>
      <c r="F7" s="95"/>
      <c r="G7" s="95"/>
      <c r="H7" s="95"/>
      <c r="I7" s="95"/>
      <c r="J7" s="100"/>
    </row>
    <row r="8" spans="1:10" s="86" customFormat="1" ht="22.5" customHeight="1">
      <c r="A8" s="125" t="s">
        <v>51</v>
      </c>
      <c r="B8" s="96"/>
      <c r="C8" s="96"/>
      <c r="D8" s="40">
        <f>SUM(E8+F8)</f>
        <v>22210.399999999998</v>
      </c>
      <c r="E8" s="40">
        <v>305.26</v>
      </c>
      <c r="F8" s="40">
        <f>SUM(F9+F14)</f>
        <v>21905.14</v>
      </c>
      <c r="G8" s="40"/>
      <c r="H8" s="40"/>
      <c r="I8" s="40"/>
      <c r="J8" s="101"/>
    </row>
    <row r="9" spans="1:10" s="86" customFormat="1" ht="22.5" customHeight="1">
      <c r="A9" s="53">
        <v>214</v>
      </c>
      <c r="B9" s="54"/>
      <c r="C9" s="55" t="s">
        <v>52</v>
      </c>
      <c r="D9" s="40">
        <f aca="true" t="shared" si="0" ref="D9:D16">SUM(E9+F9)</f>
        <v>9710.4</v>
      </c>
      <c r="E9" s="40">
        <v>305.26</v>
      </c>
      <c r="F9" s="40">
        <f>SUM(F10)</f>
        <v>9405.14</v>
      </c>
      <c r="G9" s="40"/>
      <c r="H9" s="40"/>
      <c r="I9" s="40"/>
      <c r="J9" s="101"/>
    </row>
    <row r="10" spans="1:10" s="86" customFormat="1" ht="22.5" customHeight="1">
      <c r="A10" s="53">
        <v>21401</v>
      </c>
      <c r="B10" s="54"/>
      <c r="C10" s="55" t="s">
        <v>53</v>
      </c>
      <c r="D10" s="40">
        <f t="shared" si="0"/>
        <v>9710.4</v>
      </c>
      <c r="E10" s="40">
        <v>305.26</v>
      </c>
      <c r="F10" s="40">
        <v>9405.14</v>
      </c>
      <c r="G10" s="40"/>
      <c r="H10" s="40"/>
      <c r="I10" s="40"/>
      <c r="J10" s="101"/>
    </row>
    <row r="11" spans="1:10" s="86" customFormat="1" ht="22.5" customHeight="1">
      <c r="A11" s="39">
        <v>2140101</v>
      </c>
      <c r="B11" s="39"/>
      <c r="C11" s="56" t="s">
        <v>54</v>
      </c>
      <c r="D11" s="40">
        <f t="shared" si="0"/>
        <v>6047.400000000001</v>
      </c>
      <c r="E11" s="40">
        <v>305.26</v>
      </c>
      <c r="F11" s="40">
        <v>5742.14</v>
      </c>
      <c r="G11" s="40"/>
      <c r="H11" s="40"/>
      <c r="I11" s="40"/>
      <c r="J11" s="101"/>
    </row>
    <row r="12" spans="1:10" s="86" customFormat="1" ht="22.5" customHeight="1">
      <c r="A12" s="39" t="s">
        <v>55</v>
      </c>
      <c r="B12" s="39"/>
      <c r="C12" s="56" t="s">
        <v>56</v>
      </c>
      <c r="D12" s="40">
        <f t="shared" si="0"/>
        <v>2270</v>
      </c>
      <c r="E12" s="40"/>
      <c r="F12" s="40">
        <v>2270</v>
      </c>
      <c r="G12" s="40"/>
      <c r="H12" s="40"/>
      <c r="I12" s="40"/>
      <c r="J12" s="101"/>
    </row>
    <row r="13" spans="1:10" s="86" customFormat="1" ht="22.5" customHeight="1">
      <c r="A13" s="39" t="s">
        <v>57</v>
      </c>
      <c r="B13" s="39"/>
      <c r="C13" s="56" t="s">
        <v>58</v>
      </c>
      <c r="D13" s="97">
        <v>1393</v>
      </c>
      <c r="E13" s="97"/>
      <c r="F13" s="98">
        <v>1393</v>
      </c>
      <c r="G13" s="40"/>
      <c r="H13" s="40"/>
      <c r="I13" s="40"/>
      <c r="J13" s="101"/>
    </row>
    <row r="14" spans="1:10" s="86" customFormat="1" ht="22.5" customHeight="1">
      <c r="A14" s="39" t="s">
        <v>59</v>
      </c>
      <c r="B14" s="39"/>
      <c r="C14" s="39" t="s">
        <v>60</v>
      </c>
      <c r="D14" s="99">
        <f t="shared" si="0"/>
        <v>12500</v>
      </c>
      <c r="E14" s="99"/>
      <c r="F14" s="86">
        <v>12500</v>
      </c>
      <c r="G14" s="40"/>
      <c r="H14" s="40"/>
      <c r="I14" s="40"/>
      <c r="J14" s="101"/>
    </row>
    <row r="15" spans="1:10" s="86" customFormat="1" ht="22.5" customHeight="1">
      <c r="A15" s="39" t="s">
        <v>61</v>
      </c>
      <c r="B15" s="39"/>
      <c r="C15" s="41" t="s">
        <v>62</v>
      </c>
      <c r="D15" s="40">
        <f t="shared" si="0"/>
        <v>12500</v>
      </c>
      <c r="E15" s="40"/>
      <c r="F15" s="40">
        <v>12500</v>
      </c>
      <c r="G15" s="40"/>
      <c r="H15" s="40"/>
      <c r="I15" s="40"/>
      <c r="J15" s="101"/>
    </row>
    <row r="16" spans="1:10" s="86" customFormat="1" ht="22.5" customHeight="1">
      <c r="A16" s="39" t="s">
        <v>63</v>
      </c>
      <c r="B16" s="39"/>
      <c r="C16" s="41" t="s">
        <v>64</v>
      </c>
      <c r="D16" s="40">
        <f t="shared" si="0"/>
        <v>12500</v>
      </c>
      <c r="E16" s="40"/>
      <c r="F16" s="40">
        <v>12500</v>
      </c>
      <c r="G16" s="40"/>
      <c r="H16" s="40"/>
      <c r="I16" s="40"/>
      <c r="J16" s="101"/>
    </row>
  </sheetData>
  <sheetProtection/>
  <mergeCells count="19">
    <mergeCell ref="A2:I2"/>
    <mergeCell ref="A5:C5"/>
    <mergeCell ref="A8:C8"/>
    <mergeCell ref="A9:B9"/>
    <mergeCell ref="A10:B10"/>
    <mergeCell ref="A11:B11"/>
    <mergeCell ref="A12:B12"/>
    <mergeCell ref="A13:B13"/>
    <mergeCell ref="A14:B14"/>
    <mergeCell ref="A15:B15"/>
    <mergeCell ref="A16:B16"/>
    <mergeCell ref="C6:C7"/>
    <mergeCell ref="D5:D7"/>
    <mergeCell ref="E5:E7"/>
    <mergeCell ref="F5:F7"/>
    <mergeCell ref="G5:G7"/>
    <mergeCell ref="H5:H7"/>
    <mergeCell ref="I5:I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workbookViewId="0" topLeftCell="A11">
      <selection activeCell="C19" sqref="C19"/>
    </sheetView>
  </sheetViews>
  <sheetFormatPr defaultColWidth="9.00390625" defaultRowHeight="14.25"/>
  <cols>
    <col min="1" max="1" width="36.375" style="61" customWidth="1"/>
    <col min="2" max="2" width="15.625" style="61" customWidth="1"/>
    <col min="3" max="3" width="35.75390625" style="61" customWidth="1"/>
    <col min="4" max="4" width="15.625" style="61" customWidth="1"/>
    <col min="5" max="6" width="13.875" style="61" customWidth="1"/>
    <col min="7" max="7" width="15.625" style="61" customWidth="1"/>
    <col min="8" max="9" width="9.00390625" style="62" customWidth="1"/>
    <col min="10" max="16384" width="9.00390625" style="61" customWidth="1"/>
  </cols>
  <sheetData>
    <row r="1" spans="1:7" s="1" customFormat="1" ht="18" customHeight="1">
      <c r="A1" s="6" t="s">
        <v>74</v>
      </c>
      <c r="E1" s="7"/>
      <c r="F1" s="7"/>
      <c r="G1" s="7"/>
    </row>
    <row r="2" spans="1:9" s="58" customFormat="1" ht="18" customHeight="1">
      <c r="A2" s="63" t="s">
        <v>75</v>
      </c>
      <c r="B2" s="64"/>
      <c r="C2" s="64"/>
      <c r="D2" s="64"/>
      <c r="E2" s="64"/>
      <c r="F2" s="64"/>
      <c r="G2" s="64"/>
      <c r="H2" s="65"/>
      <c r="I2" s="65"/>
    </row>
    <row r="3" spans="1:7" ht="9.75" customHeight="1" hidden="1">
      <c r="A3" s="66"/>
      <c r="B3" s="66"/>
      <c r="C3" s="66"/>
      <c r="D3" s="66"/>
      <c r="E3" s="66"/>
      <c r="F3" s="66"/>
      <c r="G3" s="10" t="s">
        <v>76</v>
      </c>
    </row>
    <row r="4" spans="1:7" ht="15" customHeight="1">
      <c r="A4" s="11"/>
      <c r="B4" s="67"/>
      <c r="C4" s="67"/>
      <c r="D4" s="67"/>
      <c r="E4" s="67"/>
      <c r="F4" s="67"/>
      <c r="G4" s="13" t="s">
        <v>3</v>
      </c>
    </row>
    <row r="5" spans="1:9" s="59" customFormat="1" ht="14.25" customHeight="1">
      <c r="A5" s="118" t="s">
        <v>4</v>
      </c>
      <c r="B5" s="68"/>
      <c r="C5" s="118" t="s">
        <v>5</v>
      </c>
      <c r="D5" s="68"/>
      <c r="E5" s="68"/>
      <c r="F5" s="68"/>
      <c r="G5" s="68"/>
      <c r="H5" s="69"/>
      <c r="I5" s="69"/>
    </row>
    <row r="6" spans="1:9" s="60" customFormat="1" ht="31.5" customHeight="1">
      <c r="A6" s="118" t="s">
        <v>6</v>
      </c>
      <c r="B6" s="68" t="s">
        <v>77</v>
      </c>
      <c r="C6" s="118" t="s">
        <v>6</v>
      </c>
      <c r="D6" s="68" t="s">
        <v>78</v>
      </c>
      <c r="E6" s="70" t="s">
        <v>79</v>
      </c>
      <c r="F6" s="70" t="s">
        <v>80</v>
      </c>
      <c r="G6" s="70" t="s">
        <v>81</v>
      </c>
      <c r="H6" s="71"/>
      <c r="I6" s="71"/>
    </row>
    <row r="7" spans="1:9" s="1" customFormat="1" ht="14.25" customHeight="1">
      <c r="A7" s="119" t="s">
        <v>82</v>
      </c>
      <c r="B7" s="73">
        <f>9710.4</f>
        <v>9710.4</v>
      </c>
      <c r="C7" s="120" t="s">
        <v>83</v>
      </c>
      <c r="D7" s="75"/>
      <c r="E7" s="75"/>
      <c r="F7" s="75"/>
      <c r="G7" s="76"/>
      <c r="H7" s="7"/>
      <c r="I7" s="7"/>
    </row>
    <row r="8" spans="1:9" s="1" customFormat="1" ht="14.25" customHeight="1">
      <c r="A8" s="74" t="s">
        <v>84</v>
      </c>
      <c r="B8" s="73">
        <v>12500</v>
      </c>
      <c r="C8" s="120" t="s">
        <v>85</v>
      </c>
      <c r="D8" s="75"/>
      <c r="E8" s="75"/>
      <c r="F8" s="75"/>
      <c r="G8" s="76"/>
      <c r="H8" s="7"/>
      <c r="I8" s="7"/>
    </row>
    <row r="9" spans="1:9" s="1" customFormat="1" ht="14.25" customHeight="1">
      <c r="A9" s="77" t="s">
        <v>86</v>
      </c>
      <c r="B9" s="76"/>
      <c r="C9" s="120" t="s">
        <v>13</v>
      </c>
      <c r="D9" s="75"/>
      <c r="E9" s="75"/>
      <c r="F9" s="75"/>
      <c r="G9" s="76"/>
      <c r="H9" s="7"/>
      <c r="I9" s="7"/>
    </row>
    <row r="10" spans="1:9" s="1" customFormat="1" ht="14.25" customHeight="1">
      <c r="A10" s="74"/>
      <c r="B10" s="76"/>
      <c r="C10" s="120" t="s">
        <v>14</v>
      </c>
      <c r="D10" s="75"/>
      <c r="E10" s="75"/>
      <c r="F10" s="75"/>
      <c r="G10" s="76"/>
      <c r="H10" s="7"/>
      <c r="I10" s="7"/>
    </row>
    <row r="11" spans="1:9" s="1" customFormat="1" ht="14.25" customHeight="1">
      <c r="A11" s="74"/>
      <c r="B11" s="76"/>
      <c r="C11" s="120" t="s">
        <v>15</v>
      </c>
      <c r="D11" s="75"/>
      <c r="E11" s="75"/>
      <c r="F11" s="75"/>
      <c r="G11" s="76"/>
      <c r="H11" s="7"/>
      <c r="I11" s="7"/>
    </row>
    <row r="12" spans="1:9" s="1" customFormat="1" ht="14.25" customHeight="1">
      <c r="A12" s="74"/>
      <c r="B12" s="76"/>
      <c r="C12" s="120" t="s">
        <v>16</v>
      </c>
      <c r="D12" s="75"/>
      <c r="E12" s="75"/>
      <c r="F12" s="75"/>
      <c r="G12" s="76"/>
      <c r="H12" s="7"/>
      <c r="I12" s="7"/>
    </row>
    <row r="13" spans="1:9" s="1" customFormat="1" ht="14.25" customHeight="1">
      <c r="A13" s="74"/>
      <c r="B13" s="76"/>
      <c r="C13" s="120" t="s">
        <v>17</v>
      </c>
      <c r="D13" s="75"/>
      <c r="E13" s="75"/>
      <c r="F13" s="75"/>
      <c r="G13" s="76"/>
      <c r="H13" s="7"/>
      <c r="I13" s="7"/>
    </row>
    <row r="14" spans="1:9" s="1" customFormat="1" ht="14.25" customHeight="1">
      <c r="A14" s="74"/>
      <c r="B14" s="76"/>
      <c r="C14" s="120" t="s">
        <v>18</v>
      </c>
      <c r="D14" s="75"/>
      <c r="E14" s="75"/>
      <c r="F14" s="75"/>
      <c r="G14" s="76"/>
      <c r="H14" s="7"/>
      <c r="I14" s="7"/>
    </row>
    <row r="15" spans="1:9" s="1" customFormat="1" ht="14.25" customHeight="1">
      <c r="A15" s="74"/>
      <c r="B15" s="76"/>
      <c r="C15" s="120" t="s">
        <v>19</v>
      </c>
      <c r="D15" s="75"/>
      <c r="E15" s="75"/>
      <c r="F15" s="75"/>
      <c r="G15" s="78"/>
      <c r="H15" s="7"/>
      <c r="I15" s="7"/>
    </row>
    <row r="16" spans="1:9" s="1" customFormat="1" ht="14.25" customHeight="1">
      <c r="A16" s="74"/>
      <c r="B16" s="76"/>
      <c r="C16" s="119" t="s">
        <v>20</v>
      </c>
      <c r="D16" s="75"/>
      <c r="E16" s="75"/>
      <c r="F16" s="75"/>
      <c r="G16" s="76"/>
      <c r="H16" s="7"/>
      <c r="I16" s="7"/>
    </row>
    <row r="17" spans="1:9" s="1" customFormat="1" ht="14.25" customHeight="1">
      <c r="A17" s="74"/>
      <c r="B17" s="79"/>
      <c r="C17" s="119" t="s">
        <v>21</v>
      </c>
      <c r="D17" s="80"/>
      <c r="E17" s="80"/>
      <c r="F17" s="80"/>
      <c r="G17" s="81"/>
      <c r="H17" s="7"/>
      <c r="I17" s="7"/>
    </row>
    <row r="18" spans="1:9" s="1" customFormat="1" ht="14.25" customHeight="1">
      <c r="A18" s="74"/>
      <c r="B18" s="76"/>
      <c r="C18" s="119" t="s">
        <v>22</v>
      </c>
      <c r="D18" s="75"/>
      <c r="E18" s="75"/>
      <c r="F18" s="75"/>
      <c r="G18" s="76"/>
      <c r="H18" s="7"/>
      <c r="I18" s="7"/>
    </row>
    <row r="19" spans="1:9" s="1" customFormat="1" ht="14.25" customHeight="1">
      <c r="A19" s="74"/>
      <c r="B19" s="76"/>
      <c r="C19" s="119" t="s">
        <v>23</v>
      </c>
      <c r="D19" s="80">
        <f>SUM(E19+F19)</f>
        <v>22210.399999999998</v>
      </c>
      <c r="E19" s="80">
        <v>305.26</v>
      </c>
      <c r="F19" s="80">
        <v>21905.14</v>
      </c>
      <c r="G19" s="81"/>
      <c r="H19" s="7"/>
      <c r="I19" s="7"/>
    </row>
    <row r="20" spans="1:9" s="1" customFormat="1" ht="14.25" customHeight="1">
      <c r="A20" s="72"/>
      <c r="B20" s="76"/>
      <c r="C20" s="119" t="s">
        <v>24</v>
      </c>
      <c r="D20" s="75"/>
      <c r="E20" s="75"/>
      <c r="F20" s="75"/>
      <c r="G20" s="76"/>
      <c r="H20" s="7"/>
      <c r="I20" s="7"/>
    </row>
    <row r="21" spans="1:9" s="1" customFormat="1" ht="14.25" customHeight="1">
      <c r="A21" s="72"/>
      <c r="B21" s="76"/>
      <c r="C21" s="119" t="s">
        <v>25</v>
      </c>
      <c r="D21" s="75"/>
      <c r="E21" s="75"/>
      <c r="F21" s="75"/>
      <c r="G21" s="76"/>
      <c r="H21" s="7"/>
      <c r="I21" s="7"/>
    </row>
    <row r="22" spans="1:9" s="1" customFormat="1" ht="14.25" customHeight="1">
      <c r="A22" s="72"/>
      <c r="B22" s="76"/>
      <c r="C22" s="119" t="s">
        <v>26</v>
      </c>
      <c r="D22" s="75"/>
      <c r="E22" s="75"/>
      <c r="F22" s="75"/>
      <c r="G22" s="76"/>
      <c r="H22" s="7"/>
      <c r="I22" s="7"/>
    </row>
    <row r="23" spans="1:9" s="1" customFormat="1" ht="14.25" customHeight="1">
      <c r="A23" s="72"/>
      <c r="B23" s="72"/>
      <c r="C23" s="119" t="s">
        <v>27</v>
      </c>
      <c r="D23" s="75"/>
      <c r="E23" s="75"/>
      <c r="F23" s="75"/>
      <c r="G23" s="78"/>
      <c r="H23" s="7"/>
      <c r="I23" s="7"/>
    </row>
    <row r="24" spans="1:9" s="1" customFormat="1" ht="14.25" customHeight="1">
      <c r="A24" s="72"/>
      <c r="B24" s="72"/>
      <c r="C24" s="119" t="s">
        <v>28</v>
      </c>
      <c r="D24" s="75"/>
      <c r="E24" s="75"/>
      <c r="F24" s="75"/>
      <c r="G24" s="78"/>
      <c r="H24" s="7"/>
      <c r="I24" s="7"/>
    </row>
    <row r="25" spans="1:9" s="1" customFormat="1" ht="14.25" customHeight="1">
      <c r="A25" s="72"/>
      <c r="B25" s="72"/>
      <c r="C25" s="119" t="s">
        <v>29</v>
      </c>
      <c r="D25" s="75"/>
      <c r="E25" s="75"/>
      <c r="F25" s="75"/>
      <c r="G25" s="78"/>
      <c r="H25" s="7"/>
      <c r="I25" s="7"/>
    </row>
    <row r="26" spans="1:9" s="1" customFormat="1" ht="14.25" customHeight="1">
      <c r="A26" s="72"/>
      <c r="B26" s="72"/>
      <c r="C26" s="119" t="s">
        <v>30</v>
      </c>
      <c r="D26" s="75"/>
      <c r="E26" s="75"/>
      <c r="F26" s="75"/>
      <c r="G26" s="78"/>
      <c r="H26" s="7"/>
      <c r="I26" s="7"/>
    </row>
    <row r="27" spans="1:9" s="1" customFormat="1" ht="14.25" customHeight="1">
      <c r="A27" s="72"/>
      <c r="B27" s="72"/>
      <c r="C27" s="119" t="s">
        <v>31</v>
      </c>
      <c r="D27" s="75"/>
      <c r="E27" s="75"/>
      <c r="F27" s="75"/>
      <c r="G27" s="78"/>
      <c r="H27" s="7"/>
      <c r="I27" s="7"/>
    </row>
    <row r="28" spans="1:9" s="1" customFormat="1" ht="14.25" customHeight="1">
      <c r="A28" s="72"/>
      <c r="B28" s="72"/>
      <c r="C28" s="119" t="s">
        <v>32</v>
      </c>
      <c r="D28" s="75"/>
      <c r="E28" s="75"/>
      <c r="F28" s="75"/>
      <c r="G28" s="78"/>
      <c r="H28" s="7"/>
      <c r="I28" s="7"/>
    </row>
    <row r="29" spans="1:9" s="1" customFormat="1" ht="14.25" customHeight="1">
      <c r="A29" s="121" t="s">
        <v>33</v>
      </c>
      <c r="B29" s="76">
        <f>SUM(B7:B28)</f>
        <v>22210.4</v>
      </c>
      <c r="C29" s="121" t="s">
        <v>34</v>
      </c>
      <c r="D29" s="75">
        <f>SUM(D19:D28)</f>
        <v>22210.399999999998</v>
      </c>
      <c r="E29" s="75">
        <f>SUM(E19:E28)</f>
        <v>305.26</v>
      </c>
      <c r="F29" s="75">
        <f>SUM(D29:E29)</f>
        <v>22515.659999999996</v>
      </c>
      <c r="G29" s="78"/>
      <c r="H29" s="7"/>
      <c r="I29" s="7"/>
    </row>
    <row r="30" spans="1:9" s="1" customFormat="1" ht="14.25" customHeight="1">
      <c r="A30" s="83" t="s">
        <v>87</v>
      </c>
      <c r="B30" s="72"/>
      <c r="C30" s="78" t="s">
        <v>88</v>
      </c>
      <c r="D30" s="75"/>
      <c r="E30" s="75"/>
      <c r="F30" s="75"/>
      <c r="G30" s="78"/>
      <c r="H30" s="7"/>
      <c r="I30" s="7"/>
    </row>
    <row r="31" spans="1:9" s="1" customFormat="1" ht="14.25" customHeight="1">
      <c r="A31" s="118" t="s">
        <v>39</v>
      </c>
      <c r="B31" s="76">
        <f>SUM(B29:B30)</f>
        <v>22210.4</v>
      </c>
      <c r="C31" s="118" t="s">
        <v>39</v>
      </c>
      <c r="D31" s="75">
        <f>SUM(D29:D30)</f>
        <v>22210.399999999998</v>
      </c>
      <c r="E31" s="75">
        <f>SUM(E29:E30)</f>
        <v>305.26</v>
      </c>
      <c r="F31" s="75">
        <f>SUM(D31:E31)</f>
        <v>22515.659999999996</v>
      </c>
      <c r="G31" s="84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F12" sqref="F12"/>
    </sheetView>
  </sheetViews>
  <sheetFormatPr defaultColWidth="9.00390625" defaultRowHeight="14.25"/>
  <cols>
    <col min="1" max="2" width="4.625" style="5" customWidth="1"/>
    <col min="3" max="3" width="17.375" style="5" customWidth="1"/>
    <col min="4" max="6" width="32.625" style="5" customWidth="1"/>
    <col min="7" max="16384" width="9.00390625" style="5" customWidth="1"/>
  </cols>
  <sheetData>
    <row r="1" spans="1:8" s="1" customFormat="1" ht="21" customHeight="1">
      <c r="A1" s="6" t="s">
        <v>89</v>
      </c>
      <c r="G1" s="7"/>
      <c r="H1" s="7"/>
    </row>
    <row r="2" spans="1:6" s="2" customFormat="1" ht="30" customHeight="1">
      <c r="A2" s="8" t="s">
        <v>90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F3" s="10" t="s">
        <v>91</v>
      </c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24" customFormat="1" ht="20.25" customHeight="1">
      <c r="A5" s="27" t="s">
        <v>43</v>
      </c>
      <c r="B5" s="28"/>
      <c r="C5" s="28"/>
      <c r="D5" s="20" t="s">
        <v>92</v>
      </c>
      <c r="E5" s="29" t="s">
        <v>93</v>
      </c>
      <c r="F5" s="29" t="s">
        <v>70</v>
      </c>
    </row>
    <row r="6" spans="1:6" s="24" customFormat="1" ht="24.75" customHeight="1">
      <c r="A6" s="28" t="s">
        <v>49</v>
      </c>
      <c r="B6" s="28"/>
      <c r="C6" s="28" t="s">
        <v>50</v>
      </c>
      <c r="D6" s="29"/>
      <c r="E6" s="29"/>
      <c r="F6" s="29"/>
    </row>
    <row r="7" spans="1:6" s="24" customFormat="1" ht="18" customHeight="1">
      <c r="A7" s="28"/>
      <c r="B7" s="28"/>
      <c r="C7" s="28"/>
      <c r="D7" s="29"/>
      <c r="E7" s="29"/>
      <c r="F7" s="29"/>
    </row>
    <row r="8" spans="1:6" s="24" customFormat="1" ht="22.5" customHeight="1">
      <c r="A8" s="28"/>
      <c r="B8" s="28"/>
      <c r="C8" s="28"/>
      <c r="D8" s="29"/>
      <c r="E8" s="29"/>
      <c r="F8" s="29"/>
    </row>
    <row r="9" spans="1:6" s="24" customFormat="1" ht="22.5" customHeight="1">
      <c r="A9" s="48" t="s">
        <v>51</v>
      </c>
      <c r="B9" s="48"/>
      <c r="C9" s="48"/>
      <c r="D9" s="40">
        <v>9710.4</v>
      </c>
      <c r="E9" s="40">
        <v>305.26</v>
      </c>
      <c r="F9" s="40">
        <v>9405.14</v>
      </c>
    </row>
    <row r="10" spans="1:6" ht="22.5" customHeight="1">
      <c r="A10" s="53">
        <v>214</v>
      </c>
      <c r="B10" s="54"/>
      <c r="C10" s="55" t="s">
        <v>52</v>
      </c>
      <c r="D10" s="40">
        <v>9710.4</v>
      </c>
      <c r="E10" s="40">
        <v>305.26</v>
      </c>
      <c r="F10" s="40">
        <v>9405.14</v>
      </c>
    </row>
    <row r="11" spans="1:6" ht="22.5" customHeight="1">
      <c r="A11" s="53">
        <v>21401</v>
      </c>
      <c r="B11" s="54"/>
      <c r="C11" s="55" t="s">
        <v>53</v>
      </c>
      <c r="D11" s="40">
        <f aca="true" t="shared" si="0" ref="D11:D14">SUM(E11+F11)</f>
        <v>9710.4</v>
      </c>
      <c r="E11" s="40">
        <f>SUM(E12+E13+E14)</f>
        <v>305.26</v>
      </c>
      <c r="F11" s="40">
        <f>SUM(F12+F13+F14)</f>
        <v>9405.14</v>
      </c>
    </row>
    <row r="12" spans="1:6" ht="22.5" customHeight="1">
      <c r="A12" s="39">
        <v>2140101</v>
      </c>
      <c r="B12" s="39"/>
      <c r="C12" s="56" t="s">
        <v>54</v>
      </c>
      <c r="D12" s="40">
        <f t="shared" si="0"/>
        <v>6047.400000000001</v>
      </c>
      <c r="E12" s="40">
        <v>305.26</v>
      </c>
      <c r="F12" s="40">
        <v>5742.14</v>
      </c>
    </row>
    <row r="13" spans="1:6" ht="22.5" customHeight="1">
      <c r="A13" s="39" t="s">
        <v>55</v>
      </c>
      <c r="B13" s="39"/>
      <c r="C13" s="56" t="s">
        <v>56</v>
      </c>
      <c r="D13" s="40">
        <f t="shared" si="0"/>
        <v>2270</v>
      </c>
      <c r="E13" s="40"/>
      <c r="F13" s="40">
        <v>2270</v>
      </c>
    </row>
    <row r="14" spans="1:6" ht="22.5" customHeight="1">
      <c r="A14" s="39" t="s">
        <v>57</v>
      </c>
      <c r="B14" s="39"/>
      <c r="C14" s="56" t="s">
        <v>58</v>
      </c>
      <c r="D14" s="40">
        <f t="shared" si="0"/>
        <v>1393</v>
      </c>
      <c r="E14" s="40"/>
      <c r="F14" s="40">
        <v>1393</v>
      </c>
    </row>
    <row r="15" spans="1:6" ht="22.5" customHeight="1">
      <c r="A15" s="39"/>
      <c r="B15" s="39"/>
      <c r="C15" s="56"/>
      <c r="D15" s="22"/>
      <c r="E15" s="22"/>
      <c r="F15" s="57"/>
    </row>
    <row r="16" spans="1:6" ht="15">
      <c r="A16" s="39"/>
      <c r="B16" s="39"/>
      <c r="C16" s="56"/>
      <c r="D16" s="22"/>
      <c r="E16" s="22"/>
      <c r="F16" s="57"/>
    </row>
    <row r="17" spans="1:6" ht="15">
      <c r="A17" s="39"/>
      <c r="B17" s="39"/>
      <c r="C17" s="56"/>
      <c r="D17" s="22"/>
      <c r="E17" s="22"/>
      <c r="F17" s="57"/>
    </row>
    <row r="18" spans="1:6" ht="15">
      <c r="A18" s="39"/>
      <c r="B18" s="39"/>
      <c r="C18" s="56"/>
      <c r="D18" s="22"/>
      <c r="E18" s="22"/>
      <c r="F18" s="57"/>
    </row>
    <row r="19" spans="1:6" ht="15">
      <c r="A19" s="39"/>
      <c r="B19" s="39"/>
      <c r="C19" s="56"/>
      <c r="D19" s="22"/>
      <c r="E19" s="22"/>
      <c r="F19" s="57"/>
    </row>
    <row r="20" spans="4:6" ht="15.75">
      <c r="D20" s="24"/>
      <c r="E20" s="24"/>
      <c r="F20" s="24"/>
    </row>
  </sheetData>
  <sheetProtection/>
  <mergeCells count="18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4">
      <selection activeCell="D9" sqref="D9"/>
    </sheetView>
  </sheetViews>
  <sheetFormatPr defaultColWidth="9.00390625" defaultRowHeight="14.25"/>
  <cols>
    <col min="1" max="1" width="4.625" style="5" customWidth="1"/>
    <col min="2" max="2" width="6.375" style="5" customWidth="1"/>
    <col min="3" max="6" width="23.125" style="5" customWidth="1"/>
    <col min="7" max="16384" width="9.00390625" style="5" customWidth="1"/>
  </cols>
  <sheetData>
    <row r="1" spans="1:8" s="1" customFormat="1" ht="21.75" customHeight="1">
      <c r="A1" s="6" t="s">
        <v>94</v>
      </c>
      <c r="G1" s="7"/>
      <c r="H1" s="7"/>
    </row>
    <row r="2" spans="1:6" s="2" customFormat="1" ht="30" customHeight="1">
      <c r="A2" s="8" t="s">
        <v>95</v>
      </c>
      <c r="B2" s="9"/>
      <c r="C2" s="9"/>
      <c r="D2" s="9"/>
      <c r="E2" s="9"/>
      <c r="F2" s="9"/>
    </row>
    <row r="3" spans="1:6" s="3" customFormat="1" ht="10.5" customHeight="1" hidden="1">
      <c r="A3" s="25"/>
      <c r="B3" s="25"/>
      <c r="C3" s="25"/>
      <c r="D3" s="25"/>
      <c r="E3" s="25"/>
      <c r="F3" s="10" t="s">
        <v>96</v>
      </c>
    </row>
    <row r="4" spans="1:6" s="3" customFormat="1" ht="15" customHeight="1">
      <c r="A4" s="11"/>
      <c r="B4" s="26"/>
      <c r="C4" s="26"/>
      <c r="D4" s="26"/>
      <c r="E4" s="26"/>
      <c r="F4" s="13" t="s">
        <v>3</v>
      </c>
    </row>
    <row r="5" spans="1:6" s="4" customFormat="1" ht="23.25" customHeight="1">
      <c r="A5" s="27" t="s">
        <v>43</v>
      </c>
      <c r="B5" s="28"/>
      <c r="C5" s="28"/>
      <c r="D5" s="43" t="s">
        <v>79</v>
      </c>
      <c r="E5" s="44"/>
      <c r="F5" s="45"/>
    </row>
    <row r="6" spans="1:6" s="4" customFormat="1" ht="37.5" customHeight="1">
      <c r="A6" s="28" t="s">
        <v>97</v>
      </c>
      <c r="B6" s="28"/>
      <c r="C6" s="28" t="s">
        <v>50</v>
      </c>
      <c r="D6" s="46" t="s">
        <v>92</v>
      </c>
      <c r="E6" s="46" t="s">
        <v>98</v>
      </c>
      <c r="F6" s="19" t="s">
        <v>99</v>
      </c>
    </row>
    <row r="7" spans="1:6" s="24" customFormat="1" ht="22.5" customHeight="1">
      <c r="A7" s="30" t="s">
        <v>51</v>
      </c>
      <c r="B7" s="30"/>
      <c r="C7" s="30"/>
      <c r="D7" s="47">
        <f>SUM(E7+F7)</f>
        <v>305.26</v>
      </c>
      <c r="E7" s="30"/>
      <c r="F7" s="31">
        <v>305.26</v>
      </c>
    </row>
    <row r="8" spans="1:6" ht="22.5" customHeight="1">
      <c r="A8" s="48">
        <v>30201</v>
      </c>
      <c r="B8" s="48"/>
      <c r="C8" s="49" t="s">
        <v>100</v>
      </c>
      <c r="D8" s="32">
        <f aca="true" t="shared" si="0" ref="D8:D19">SUM(F8)</f>
        <v>31.05</v>
      </c>
      <c r="E8" s="32"/>
      <c r="F8" s="33">
        <v>31.05</v>
      </c>
    </row>
    <row r="9" spans="1:6" ht="22.5" customHeight="1">
      <c r="A9" s="48">
        <v>30202</v>
      </c>
      <c r="B9" s="48"/>
      <c r="C9" s="49" t="s">
        <v>101</v>
      </c>
      <c r="D9" s="32">
        <f t="shared" si="0"/>
        <v>1.1</v>
      </c>
      <c r="E9" s="32"/>
      <c r="F9" s="33">
        <v>1.1</v>
      </c>
    </row>
    <row r="10" spans="1:6" ht="22.5" customHeight="1">
      <c r="A10" s="50">
        <v>30205</v>
      </c>
      <c r="B10" s="51"/>
      <c r="C10" s="49" t="s">
        <v>102</v>
      </c>
      <c r="D10" s="32">
        <f t="shared" si="0"/>
        <v>6</v>
      </c>
      <c r="E10" s="32"/>
      <c r="F10" s="33">
        <v>6</v>
      </c>
    </row>
    <row r="11" spans="1:6" ht="22.5" customHeight="1">
      <c r="A11" s="48">
        <v>30206</v>
      </c>
      <c r="B11" s="48"/>
      <c r="C11" s="49" t="s">
        <v>103</v>
      </c>
      <c r="D11" s="32">
        <f t="shared" si="0"/>
        <v>24</v>
      </c>
      <c r="E11" s="32"/>
      <c r="F11" s="33">
        <v>24</v>
      </c>
    </row>
    <row r="12" spans="1:6" ht="22.5" customHeight="1">
      <c r="A12" s="48">
        <v>30207</v>
      </c>
      <c r="B12" s="48"/>
      <c r="C12" s="49" t="s">
        <v>104</v>
      </c>
      <c r="D12" s="32">
        <f t="shared" si="0"/>
        <v>3.9</v>
      </c>
      <c r="E12" s="32"/>
      <c r="F12" s="33">
        <v>3.9</v>
      </c>
    </row>
    <row r="13" spans="1:6" ht="22.5" customHeight="1">
      <c r="A13" s="50">
        <v>30211</v>
      </c>
      <c r="B13" s="51"/>
      <c r="C13" s="49" t="s">
        <v>105</v>
      </c>
      <c r="D13" s="32">
        <f t="shared" si="0"/>
        <v>4.4</v>
      </c>
      <c r="E13" s="32"/>
      <c r="F13" s="33">
        <v>4.4</v>
      </c>
    </row>
    <row r="14" spans="1:6" ht="22.5" customHeight="1">
      <c r="A14" s="50">
        <v>30213</v>
      </c>
      <c r="B14" s="51"/>
      <c r="C14" s="52" t="s">
        <v>106</v>
      </c>
      <c r="D14" s="32">
        <f t="shared" si="0"/>
        <v>10.5</v>
      </c>
      <c r="E14" s="32"/>
      <c r="F14" s="33">
        <v>10.5</v>
      </c>
    </row>
    <row r="15" spans="1:6" ht="22.5" customHeight="1">
      <c r="A15" s="50">
        <v>30216</v>
      </c>
      <c r="B15" s="51"/>
      <c r="C15" s="52" t="s">
        <v>107</v>
      </c>
      <c r="D15" s="32">
        <f t="shared" si="0"/>
        <v>1.6</v>
      </c>
      <c r="E15" s="32"/>
      <c r="F15" s="33">
        <v>1.6</v>
      </c>
    </row>
    <row r="16" spans="1:6" ht="22.5" customHeight="1">
      <c r="A16" s="50">
        <v>30217</v>
      </c>
      <c r="B16" s="51"/>
      <c r="C16" s="52" t="s">
        <v>108</v>
      </c>
      <c r="D16" s="32">
        <f t="shared" si="0"/>
        <v>2.7</v>
      </c>
      <c r="E16" s="32"/>
      <c r="F16" s="33">
        <v>2.7</v>
      </c>
    </row>
    <row r="17" spans="1:6" ht="22.5" customHeight="1">
      <c r="A17" s="50">
        <v>30208</v>
      </c>
      <c r="B17" s="51"/>
      <c r="C17" s="52" t="s">
        <v>109</v>
      </c>
      <c r="D17" s="32">
        <f t="shared" si="0"/>
        <v>39.65</v>
      </c>
      <c r="E17" s="32"/>
      <c r="F17" s="33">
        <v>39.65</v>
      </c>
    </row>
    <row r="18" spans="1:6" ht="22.5" customHeight="1">
      <c r="A18" s="50">
        <v>30231</v>
      </c>
      <c r="B18" s="51"/>
      <c r="C18" s="52" t="s">
        <v>110</v>
      </c>
      <c r="D18" s="32">
        <f t="shared" si="0"/>
        <v>10</v>
      </c>
      <c r="E18" s="32"/>
      <c r="F18" s="33">
        <v>10</v>
      </c>
    </row>
    <row r="19" spans="1:6" ht="22.5" customHeight="1">
      <c r="A19" s="50">
        <v>30239</v>
      </c>
      <c r="B19" s="51"/>
      <c r="C19" s="52" t="s">
        <v>111</v>
      </c>
      <c r="D19" s="32">
        <f t="shared" si="0"/>
        <v>170.36</v>
      </c>
      <c r="E19" s="32"/>
      <c r="F19" s="33">
        <v>170.36</v>
      </c>
    </row>
  </sheetData>
  <sheetProtection/>
  <mergeCells count="17">
    <mergeCell ref="A2:F2"/>
    <mergeCell ref="A5:C5"/>
    <mergeCell ref="D5:F5"/>
    <mergeCell ref="A6:B6"/>
    <mergeCell ref="A7:C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A10" sqref="A10:C12"/>
    </sheetView>
  </sheetViews>
  <sheetFormatPr defaultColWidth="9.00390625" defaultRowHeight="14.25"/>
  <cols>
    <col min="1" max="1" width="5.375" style="5" customWidth="1"/>
    <col min="2" max="2" width="12.50390625" style="5" customWidth="1"/>
    <col min="3" max="3" width="38.12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112</v>
      </c>
      <c r="E1" s="7"/>
      <c r="F1" s="7"/>
    </row>
    <row r="2" spans="1:6" s="2" customFormat="1" ht="30" customHeight="1">
      <c r="A2" s="8" t="s">
        <v>113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43</v>
      </c>
      <c r="B5" s="28"/>
      <c r="C5" s="28"/>
      <c r="D5" s="20" t="s">
        <v>92</v>
      </c>
      <c r="E5" s="29" t="s">
        <v>93</v>
      </c>
      <c r="F5" s="29" t="s">
        <v>70</v>
      </c>
    </row>
    <row r="6" spans="1:6" s="4" customFormat="1" ht="27" customHeight="1">
      <c r="A6" s="28" t="s">
        <v>49</v>
      </c>
      <c r="B6" s="28"/>
      <c r="C6" s="28" t="s">
        <v>50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7" t="s">
        <v>51</v>
      </c>
      <c r="B9" s="37"/>
      <c r="C9" s="37"/>
      <c r="D9" s="38">
        <f>SUM(F9)</f>
        <v>12500</v>
      </c>
      <c r="E9" s="38"/>
      <c r="F9" s="38">
        <f>SUM(F10)</f>
        <v>12500</v>
      </c>
    </row>
    <row r="10" spans="1:6" ht="38.25" customHeight="1">
      <c r="A10" s="39" t="s">
        <v>59</v>
      </c>
      <c r="B10" s="39"/>
      <c r="C10" s="39" t="s">
        <v>60</v>
      </c>
      <c r="D10" s="40">
        <f>SUM(E10+F10)</f>
        <v>12500</v>
      </c>
      <c r="E10" s="40"/>
      <c r="F10" s="40">
        <v>12500</v>
      </c>
    </row>
    <row r="11" spans="1:6" ht="29.25" customHeight="1">
      <c r="A11" s="39" t="s">
        <v>61</v>
      </c>
      <c r="B11" s="39"/>
      <c r="C11" s="41" t="s">
        <v>62</v>
      </c>
      <c r="D11" s="40">
        <v>12500</v>
      </c>
      <c r="E11" s="33"/>
      <c r="F11" s="40">
        <v>12500</v>
      </c>
    </row>
    <row r="12" spans="1:6" ht="22.5" customHeight="1">
      <c r="A12" s="39" t="s">
        <v>63</v>
      </c>
      <c r="B12" s="39"/>
      <c r="C12" s="41" t="s">
        <v>64</v>
      </c>
      <c r="D12" s="40">
        <v>12500</v>
      </c>
      <c r="E12" s="33"/>
      <c r="F12" s="40">
        <v>12500</v>
      </c>
    </row>
    <row r="13" spans="1:6" ht="22.5" customHeight="1">
      <c r="A13" s="30"/>
      <c r="B13" s="30"/>
      <c r="C13" s="42"/>
      <c r="D13" s="33"/>
      <c r="E13" s="33"/>
      <c r="F13" s="33"/>
    </row>
    <row r="14" spans="1:6" ht="22.5" customHeight="1">
      <c r="A14" s="30"/>
      <c r="B14" s="30"/>
      <c r="C14" s="42"/>
      <c r="D14" s="33"/>
      <c r="E14" s="33"/>
      <c r="F14" s="33"/>
    </row>
    <row r="15" spans="1:6" ht="22.5" customHeight="1">
      <c r="A15" s="30"/>
      <c r="B15" s="30"/>
      <c r="C15" s="42"/>
      <c r="D15" s="33"/>
      <c r="E15" s="33"/>
      <c r="F15" s="33"/>
    </row>
  </sheetData>
  <sheetProtection/>
  <mergeCells count="14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6:C8"/>
    <mergeCell ref="D5:D8"/>
    <mergeCell ref="E5:E8"/>
    <mergeCell ref="F5:F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C16" sqref="C16:D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114</v>
      </c>
      <c r="E1" s="7"/>
      <c r="F1" s="7"/>
    </row>
    <row r="2" spans="1:6" s="2" customFormat="1" ht="30" customHeight="1">
      <c r="A2" s="8" t="s">
        <v>115</v>
      </c>
      <c r="B2" s="9"/>
      <c r="C2" s="9"/>
      <c r="D2" s="9"/>
      <c r="E2" s="9"/>
      <c r="F2" s="9"/>
    </row>
    <row r="3" spans="1:3" s="3" customFormat="1" ht="10.5" customHeight="1" hidden="1">
      <c r="A3" s="25"/>
      <c r="B3" s="25"/>
      <c r="C3" s="25"/>
    </row>
    <row r="4" spans="1:6" s="3" customFormat="1" ht="15" customHeight="1">
      <c r="A4" s="11"/>
      <c r="B4" s="26"/>
      <c r="C4" s="26"/>
      <c r="D4" s="12"/>
      <c r="E4" s="12"/>
      <c r="F4" s="13" t="s">
        <v>3</v>
      </c>
    </row>
    <row r="5" spans="1:6" s="4" customFormat="1" ht="20.25" customHeight="1">
      <c r="A5" s="27" t="s">
        <v>43</v>
      </c>
      <c r="B5" s="28"/>
      <c r="C5" s="28"/>
      <c r="D5" s="20" t="s">
        <v>92</v>
      </c>
      <c r="E5" s="29" t="s">
        <v>93</v>
      </c>
      <c r="F5" s="29" t="s">
        <v>70</v>
      </c>
    </row>
    <row r="6" spans="1:6" s="4" customFormat="1" ht="27" customHeight="1">
      <c r="A6" s="28" t="s">
        <v>49</v>
      </c>
      <c r="B6" s="28"/>
      <c r="C6" s="28" t="s">
        <v>50</v>
      </c>
      <c r="D6" s="20"/>
      <c r="E6" s="29"/>
      <c r="F6" s="29"/>
    </row>
    <row r="7" spans="1:6" s="4" customFormat="1" ht="18" customHeight="1">
      <c r="A7" s="28"/>
      <c r="B7" s="28"/>
      <c r="C7" s="28"/>
      <c r="D7" s="20"/>
      <c r="E7" s="29"/>
      <c r="F7" s="29"/>
    </row>
    <row r="8" spans="1:6" s="4" customFormat="1" ht="22.5" customHeight="1">
      <c r="A8" s="28"/>
      <c r="B8" s="28"/>
      <c r="C8" s="28"/>
      <c r="D8" s="20"/>
      <c r="E8" s="29"/>
      <c r="F8" s="29"/>
    </row>
    <row r="9" spans="1:6" s="24" customFormat="1" ht="22.5" customHeight="1">
      <c r="A9" s="30" t="s">
        <v>51</v>
      </c>
      <c r="B9" s="30"/>
      <c r="C9" s="30"/>
      <c r="D9" s="31"/>
      <c r="E9" s="31"/>
      <c r="F9" s="31"/>
    </row>
    <row r="10" spans="1:6" ht="22.5" customHeight="1">
      <c r="A10" s="30"/>
      <c r="B10" s="30"/>
      <c r="C10" s="32"/>
      <c r="D10" s="33"/>
      <c r="E10" s="34"/>
      <c r="F10" s="34"/>
    </row>
    <row r="11" spans="1:6" ht="22.5" customHeight="1">
      <c r="A11" s="30"/>
      <c r="B11" s="30"/>
      <c r="C11" s="32"/>
      <c r="D11" s="33"/>
      <c r="E11" s="33"/>
      <c r="F11" s="33"/>
    </row>
    <row r="12" spans="1:6" ht="22.5" customHeight="1">
      <c r="A12" s="30"/>
      <c r="B12" s="30"/>
      <c r="C12" s="32"/>
      <c r="D12" s="33"/>
      <c r="E12" s="33"/>
      <c r="F12" s="33"/>
    </row>
    <row r="13" spans="1:6" ht="22.5" customHeight="1">
      <c r="A13" s="30"/>
      <c r="B13" s="30"/>
      <c r="C13" s="32"/>
      <c r="D13" s="33"/>
      <c r="E13" s="33"/>
      <c r="F13" s="33"/>
    </row>
    <row r="14" spans="1:6" ht="22.5" customHeight="1">
      <c r="A14" s="30"/>
      <c r="B14" s="30"/>
      <c r="C14" s="32"/>
      <c r="D14" s="33"/>
      <c r="E14" s="33"/>
      <c r="F14" s="33"/>
    </row>
    <row r="15" spans="1:6" ht="22.5" customHeight="1">
      <c r="A15" s="30"/>
      <c r="B15" s="30"/>
      <c r="C15" s="32"/>
      <c r="D15" s="33"/>
      <c r="E15" s="33"/>
      <c r="F15" s="33"/>
    </row>
    <row r="16" spans="1:4" ht="31.5" customHeight="1">
      <c r="A16" s="35"/>
      <c r="C16" s="36" t="s">
        <v>116</v>
      </c>
      <c r="D16" s="36"/>
    </row>
    <row r="17" ht="15.75">
      <c r="A17" s="35"/>
    </row>
    <row r="18" ht="15.75">
      <c r="A18" s="35"/>
    </row>
    <row r="19" ht="15.75">
      <c r="A19" s="35"/>
    </row>
  </sheetData>
  <sheetProtection/>
  <mergeCells count="15">
    <mergeCell ref="A2:F2"/>
    <mergeCell ref="A5:C5"/>
    <mergeCell ref="A9:C9"/>
    <mergeCell ref="A10:B10"/>
    <mergeCell ref="A11:B11"/>
    <mergeCell ref="A12:B12"/>
    <mergeCell ref="A13:B13"/>
    <mergeCell ref="A14:B14"/>
    <mergeCell ref="A15:B15"/>
    <mergeCell ref="C16:D16"/>
    <mergeCell ref="C6:C8"/>
    <mergeCell ref="D5:D8"/>
    <mergeCell ref="E5:E8"/>
    <mergeCell ref="F5:F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117</v>
      </c>
      <c r="B1" s="7"/>
    </row>
    <row r="2" spans="1:5" s="2" customFormat="1" ht="30" customHeight="1">
      <c r="A2" s="8" t="s">
        <v>118</v>
      </c>
      <c r="B2" s="9"/>
      <c r="C2" s="9"/>
      <c r="D2" s="9"/>
      <c r="E2" s="9"/>
    </row>
    <row r="3" s="3" customFormat="1" ht="15" customHeight="1" hidden="1">
      <c r="E3" s="10" t="s">
        <v>119</v>
      </c>
    </row>
    <row r="4" spans="1:5" s="3" customFormat="1" ht="15" customHeight="1">
      <c r="A4" s="11"/>
      <c r="B4" s="12"/>
      <c r="C4" s="12"/>
      <c r="D4" s="12"/>
      <c r="E4" s="13" t="s">
        <v>3</v>
      </c>
    </row>
    <row r="5" spans="1:5" s="4" customFormat="1" ht="30" customHeight="1">
      <c r="A5" s="14" t="s">
        <v>120</v>
      </c>
      <c r="B5" s="15" t="s">
        <v>121</v>
      </c>
      <c r="C5" s="16"/>
      <c r="D5" s="16"/>
      <c r="E5" s="17"/>
    </row>
    <row r="6" spans="1:5" s="4" customFormat="1" ht="30" customHeight="1">
      <c r="A6" s="18"/>
      <c r="B6" s="19" t="s">
        <v>92</v>
      </c>
      <c r="C6" s="20" t="s">
        <v>122</v>
      </c>
      <c r="D6" s="19" t="s">
        <v>123</v>
      </c>
      <c r="E6" s="19" t="s">
        <v>124</v>
      </c>
    </row>
    <row r="7" spans="1:5" s="4" customFormat="1" ht="30" customHeight="1">
      <c r="A7" s="21" t="s">
        <v>92</v>
      </c>
      <c r="B7" s="22">
        <f aca="true" t="shared" si="0" ref="B7:B12">SUM(C7+D7+E7)</f>
        <v>12.7</v>
      </c>
      <c r="C7" s="22">
        <f>SUM(C11+C12)</f>
        <v>12.7</v>
      </c>
      <c r="D7" s="22"/>
      <c r="E7" s="22"/>
    </row>
    <row r="8" spans="1:5" s="4" customFormat="1" ht="30" customHeight="1">
      <c r="A8" s="23" t="s">
        <v>125</v>
      </c>
      <c r="B8" s="22">
        <f t="shared" si="0"/>
        <v>0</v>
      </c>
      <c r="C8" s="22"/>
      <c r="D8" s="22"/>
      <c r="E8" s="22"/>
    </row>
    <row r="9" spans="1:5" s="4" customFormat="1" ht="30" customHeight="1">
      <c r="A9" s="23" t="s">
        <v>126</v>
      </c>
      <c r="B9" s="22">
        <f t="shared" si="0"/>
        <v>10</v>
      </c>
      <c r="C9" s="22">
        <v>10</v>
      </c>
      <c r="D9" s="22"/>
      <c r="E9" s="22"/>
    </row>
    <row r="10" spans="1:5" s="4" customFormat="1" ht="30" customHeight="1">
      <c r="A10" s="23" t="s">
        <v>127</v>
      </c>
      <c r="B10" s="22">
        <f t="shared" si="0"/>
        <v>0</v>
      </c>
      <c r="C10" s="22"/>
      <c r="D10" s="22"/>
      <c r="E10" s="22"/>
    </row>
    <row r="11" spans="1:5" s="4" customFormat="1" ht="30" customHeight="1">
      <c r="A11" s="23" t="s">
        <v>128</v>
      </c>
      <c r="B11" s="22">
        <f t="shared" si="0"/>
        <v>10</v>
      </c>
      <c r="C11" s="22">
        <v>10</v>
      </c>
      <c r="D11" s="22"/>
      <c r="E11" s="22"/>
    </row>
    <row r="12" spans="1:5" s="4" customFormat="1" ht="30" customHeight="1">
      <c r="A12" s="23" t="s">
        <v>129</v>
      </c>
      <c r="B12" s="22">
        <f t="shared" si="0"/>
        <v>2.7</v>
      </c>
      <c r="C12" s="22">
        <v>2.7</v>
      </c>
      <c r="D12" s="22"/>
      <c r="E12" s="22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 User</cp:lastModifiedBy>
  <cp:lastPrinted>2017-04-07T03:12:44Z</cp:lastPrinted>
  <dcterms:created xsi:type="dcterms:W3CDTF">2011-12-26T04:36:18Z</dcterms:created>
  <dcterms:modified xsi:type="dcterms:W3CDTF">2017-04-07T07:05:06Z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